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65506" windowWidth="13200" windowHeight="9150" tabRatio="925" activeTab="1"/>
  </bookViews>
  <sheets>
    <sheet name="start" sheetId="1" r:id="rId1"/>
    <sheet name="1. etapa" sheetId="2" r:id="rId2"/>
    <sheet name="po 1. etapě" sheetId="3" r:id="rId3"/>
    <sheet name="2. etapa" sheetId="4" r:id="rId4"/>
    <sheet name="po 2. etapě" sheetId="5" r:id="rId5"/>
    <sheet name="3. etapa" sheetId="6" r:id="rId6"/>
    <sheet name="po 3. etapě" sheetId="7" r:id="rId7"/>
    <sheet name="4. etapa" sheetId="8" r:id="rId8"/>
    <sheet name="po 4. etapě" sheetId="9" r:id="rId9"/>
    <sheet name="5. etapa" sheetId="10" r:id="rId10"/>
    <sheet name="po 5. etapě" sheetId="11" r:id="rId11"/>
    <sheet name="point races" sheetId="12" r:id="rId12"/>
  </sheets>
  <externalReferences>
    <externalReference r:id="rId15"/>
  </externalReferences>
  <definedNames>
    <definedName name="TEAMS">'[1]CTRL'!$T$3:$W$26</definedName>
  </definedNames>
  <calcPr fullCalcOnLoad="1"/>
</workbook>
</file>

<file path=xl/sharedStrings.xml><?xml version="1.0" encoding="utf-8"?>
<sst xmlns="http://schemas.openxmlformats.org/spreadsheetml/2006/main" count="5365" uniqueCount="350">
  <si>
    <t>Výsledková listina / Result list</t>
  </si>
  <si>
    <t>POŘ.</t>
  </si>
  <si>
    <t>ST.Č.</t>
  </si>
  <si>
    <t>KÓD UCI</t>
  </si>
  <si>
    <t>PŘÍJMENÍ A JMÉNO</t>
  </si>
  <si>
    <t>KLUB</t>
  </si>
  <si>
    <t>LICENCE</t>
  </si>
  <si>
    <t>BODY/ČAS</t>
  </si>
  <si>
    <t>KOLA +/- / ZTRÁTA</t>
  </si>
  <si>
    <t>Rank</t>
  </si>
  <si>
    <t>Race no.</t>
  </si>
  <si>
    <t>UCI code</t>
  </si>
  <si>
    <t>Surname and name</t>
  </si>
  <si>
    <t>Name</t>
  </si>
  <si>
    <t>Licence</t>
  </si>
  <si>
    <t>Points/Time</t>
  </si>
  <si>
    <t>Laps +/- / GAP</t>
  </si>
  <si>
    <t>1.</t>
  </si>
  <si>
    <t>2.</t>
  </si>
  <si>
    <t>3.</t>
  </si>
  <si>
    <t>Group</t>
  </si>
  <si>
    <t>DRUŽSTVO</t>
  </si>
  <si>
    <t>BONIFIKACE</t>
  </si>
  <si>
    <t>Bonification</t>
  </si>
  <si>
    <t>2. etapa</t>
  </si>
  <si>
    <t>1.etapa</t>
  </si>
  <si>
    <t>3.etapa</t>
  </si>
  <si>
    <t>5.etapa</t>
  </si>
  <si>
    <t>start</t>
  </si>
  <si>
    <t>finish</t>
  </si>
  <si>
    <t>4 etapa</t>
  </si>
  <si>
    <t>penalizace</t>
  </si>
  <si>
    <t xml:space="preserve">            1. etapa / 1st stage </t>
  </si>
  <si>
    <t>Místo konání / Place: Jevíčko</t>
  </si>
  <si>
    <t>Slovensko</t>
  </si>
  <si>
    <t xml:space="preserve">                     2. etapa / 2nd stage</t>
  </si>
  <si>
    <t xml:space="preserve">                         3. etapa / 3rd stage</t>
  </si>
  <si>
    <t xml:space="preserve">                    4. etapa / 4rd stage</t>
  </si>
  <si>
    <t>Délka / Distance:  15,5 km</t>
  </si>
  <si>
    <t>žlutý</t>
  </si>
  <si>
    <t>zelený</t>
  </si>
  <si>
    <t>bílý</t>
  </si>
  <si>
    <t>Slovenija</t>
  </si>
  <si>
    <t>7b</t>
  </si>
  <si>
    <t>3sec.</t>
  </si>
  <si>
    <t>2sec.</t>
  </si>
  <si>
    <t>1sec.</t>
  </si>
  <si>
    <t>1b.</t>
  </si>
  <si>
    <t>3b.</t>
  </si>
  <si>
    <t>5b.</t>
  </si>
  <si>
    <t>Startovní listina / Start list</t>
  </si>
  <si>
    <t>4b.</t>
  </si>
  <si>
    <t>2b.</t>
  </si>
  <si>
    <t>11.</t>
  </si>
  <si>
    <t>Austria</t>
  </si>
  <si>
    <t xml:space="preserve">Rychlostní prémie 3 etapy </t>
  </si>
  <si>
    <t>8.</t>
  </si>
  <si>
    <t>1. ET</t>
  </si>
  <si>
    <t>2. ET</t>
  </si>
  <si>
    <t>3. ET</t>
  </si>
  <si>
    <t>4. ET</t>
  </si>
  <si>
    <t>CELKEM</t>
  </si>
  <si>
    <t>Team</t>
  </si>
  <si>
    <t>Total</t>
  </si>
  <si>
    <t>BODOVACÍ SOUTĚŽ JEDNOTLIVCŮ  /  INDIVIDUAL POINT COMPETITION</t>
  </si>
  <si>
    <t>4.</t>
  </si>
  <si>
    <t>5.</t>
  </si>
  <si>
    <t>6.</t>
  </si>
  <si>
    <t>9.</t>
  </si>
  <si>
    <t>10.</t>
  </si>
  <si>
    <t>SOUTĚŽ DRUŽSTEV /  GROUPS COMPETITION</t>
  </si>
  <si>
    <t>Datum / Date:</t>
  </si>
  <si>
    <t>Croatia</t>
  </si>
  <si>
    <t>Hungaria</t>
  </si>
  <si>
    <t>Serbia</t>
  </si>
  <si>
    <t>Slovenia</t>
  </si>
  <si>
    <t>Holandsko</t>
  </si>
  <si>
    <t xml:space="preserve">Rychlostní prémie 2 etapy </t>
  </si>
  <si>
    <t>Vrchařské preémie 2 etapy I.</t>
  </si>
  <si>
    <t>Vrchařská prémie 2 etapy II.</t>
  </si>
  <si>
    <t>Vrchařská prémie 2 etapy III.</t>
  </si>
  <si>
    <t>Sdělení sboru rozhodčích / Communique:</t>
  </si>
  <si>
    <t>Délka / Distance:  22 km</t>
  </si>
  <si>
    <t xml:space="preserve">                    5. etapa / 5rd stage</t>
  </si>
  <si>
    <t xml:space="preserve">Rychlostní prémie 4 etapy </t>
  </si>
  <si>
    <t>Vrchařské preémie 4 etapy I.</t>
  </si>
  <si>
    <t>Vrchařská prémie 4 etapy II.</t>
  </si>
  <si>
    <t>Vrchařská prémie 4 etapy III.</t>
  </si>
  <si>
    <t>Vrchařská prémie 4 etapy IV.</t>
  </si>
  <si>
    <t>HC</t>
  </si>
  <si>
    <t>5.et</t>
  </si>
  <si>
    <t>KADETI   / CADETS</t>
  </si>
  <si>
    <t>PSV Forst</t>
  </si>
  <si>
    <t>Herning</t>
  </si>
  <si>
    <t>ŠKC Dubnica</t>
  </si>
  <si>
    <t>MAPEI</t>
  </si>
  <si>
    <t>CK Dacom Pharma Kyjov</t>
  </si>
  <si>
    <t>modrý</t>
  </si>
  <si>
    <t xml:space="preserve">Nositelé trikotů </t>
  </si>
  <si>
    <t xml:space="preserve">TJ FAVORIT BRNO               </t>
  </si>
  <si>
    <t>DUKLA PRAHA</t>
  </si>
  <si>
    <t>Dukla MIX Team</t>
  </si>
  <si>
    <t>KC Kooperativa SG Jablonec</t>
  </si>
  <si>
    <t>TJ KOVO Praha</t>
  </si>
  <si>
    <t>TJ Stadion Louny</t>
  </si>
  <si>
    <t>KÓDUCI</t>
  </si>
  <si>
    <t>UCIcode</t>
  </si>
  <si>
    <t>Místo konání / Place: Moravská Třebová</t>
  </si>
  <si>
    <t xml:space="preserve">          po 1. etapě / 1st stage </t>
  </si>
  <si>
    <t>Délka / Distance:  1650 m</t>
  </si>
  <si>
    <t>Sdělení sboru rozhodčích:</t>
  </si>
  <si>
    <t>Mechanické vozy</t>
  </si>
  <si>
    <t>Délka / Distance:  80 km</t>
  </si>
  <si>
    <t>Pádem postiženi:</t>
  </si>
  <si>
    <t>Sdělení sboru rozhodčích / Communique</t>
  </si>
  <si>
    <t xml:space="preserve">          po 2. etapě / 2st stage </t>
  </si>
  <si>
    <t xml:space="preserve">Držitelé trikotů </t>
  </si>
  <si>
    <t xml:space="preserve">          po 3. etapě / 3st stage </t>
  </si>
  <si>
    <t xml:space="preserve">          po 4. etapě / 4st stage </t>
  </si>
  <si>
    <t>st.č.</t>
  </si>
  <si>
    <t>čas</t>
  </si>
  <si>
    <t xml:space="preserve">          po 5. etapě / 5st stage </t>
  </si>
  <si>
    <t>LOBEDAN William</t>
  </si>
  <si>
    <t>MADSEN Rasmus</t>
  </si>
  <si>
    <t>MARBLER Stefan</t>
  </si>
  <si>
    <t>WAFLER Tim</t>
  </si>
  <si>
    <t>HOLLEGGER Thomas</t>
  </si>
  <si>
    <t>ČATOVIČ Nermin</t>
  </si>
  <si>
    <t>MIHOLJEVIČ Fran</t>
  </si>
  <si>
    <t>ANTOLOVIČ Antun</t>
  </si>
  <si>
    <t>PAŠKALIN Bruno</t>
  </si>
  <si>
    <t>ZÁDORI Zalán</t>
  </si>
  <si>
    <t>SVK</t>
  </si>
  <si>
    <t>VANČO Tobias</t>
  </si>
  <si>
    <t>Cys Akadémia Petra Sagana</t>
  </si>
  <si>
    <t>CYKLO Spiš</t>
  </si>
  <si>
    <t>ROVDER Erik</t>
  </si>
  <si>
    <t>BARCÍK Jakub</t>
  </si>
  <si>
    <t>MERTA Filip</t>
  </si>
  <si>
    <t>LOHINSKÝ Filip</t>
  </si>
  <si>
    <t>BUCHEL Štefan</t>
  </si>
  <si>
    <t>BITTNER Pavel</t>
  </si>
  <si>
    <t>MAPEI CYKLO KAŇKOVSKÝ</t>
  </si>
  <si>
    <t>HRDLIČKA Aleš</t>
  </si>
  <si>
    <t>ZUBATÝ Adam</t>
  </si>
  <si>
    <t>MACÁN Karel</t>
  </si>
  <si>
    <t>LIŠKA Marek</t>
  </si>
  <si>
    <t>VOLF Martin</t>
  </si>
  <si>
    <t>BŘEZNA Vojtěch</t>
  </si>
  <si>
    <t>ČEKAL Josef</t>
  </si>
  <si>
    <t>BREDLER Matyáš</t>
  </si>
  <si>
    <t>CK Příbram - Fany GASTRO</t>
  </si>
  <si>
    <t>VACEK Mathias</t>
  </si>
  <si>
    <t>TOUL Daniel</t>
  </si>
  <si>
    <t>ŘEHÁK Martin</t>
  </si>
  <si>
    <t>ČÍŽEK Vojtěch</t>
  </si>
  <si>
    <t>poř.</t>
  </si>
  <si>
    <t>st.č</t>
  </si>
  <si>
    <t>tisiciny</t>
  </si>
  <si>
    <t>očištěno</t>
  </si>
  <si>
    <t>bonifikace</t>
  </si>
  <si>
    <t>BUSCHEK Paul</t>
  </si>
  <si>
    <t>SELEČANIN Lazar</t>
  </si>
  <si>
    <t>LUKOVIČ David</t>
  </si>
  <si>
    <t>Délka / Distance:  77 km</t>
  </si>
  <si>
    <t>počet závodíků / num. of riders: 128</t>
  </si>
  <si>
    <t>ZMN 2018 Jevíčko</t>
  </si>
  <si>
    <t>42. ročník etapového závodu kadetů s mezinárodní účastí</t>
  </si>
  <si>
    <t>Datum / Date: 4.5.- 6.5.2018</t>
  </si>
  <si>
    <t>MAHLER Fredrik  *</t>
  </si>
  <si>
    <t>Dánsko</t>
  </si>
  <si>
    <t>ČEPEK Martin  *</t>
  </si>
  <si>
    <t>TELECKÝ Štěpán     ***</t>
  </si>
  <si>
    <t>PIJNENBURG Sven</t>
  </si>
  <si>
    <t>De Jonge Renner</t>
  </si>
  <si>
    <t>LERNYEI András  *</t>
  </si>
  <si>
    <t>Hungaro Fondo</t>
  </si>
  <si>
    <t>AR00501</t>
  </si>
  <si>
    <t>Chorvatsko</t>
  </si>
  <si>
    <t>PAVESI Marco</t>
  </si>
  <si>
    <t>Team Giorgi A.S.D</t>
  </si>
  <si>
    <t>Italie</t>
  </si>
  <si>
    <t>720936Z</t>
  </si>
  <si>
    <t>POLYÁK Gábor</t>
  </si>
  <si>
    <t>KSI Csepel SE</t>
  </si>
  <si>
    <t>KSI</t>
  </si>
  <si>
    <t>AR00679</t>
  </si>
  <si>
    <t>PRAMBERGER Patrick</t>
  </si>
  <si>
    <t>LRV Steiermark</t>
  </si>
  <si>
    <t>LRV</t>
  </si>
  <si>
    <t>SZIJÁRTÓ Zétény  *</t>
  </si>
  <si>
    <t>Maďarsko</t>
  </si>
  <si>
    <t>AR00827</t>
  </si>
  <si>
    <t>SOLAŘ Albert  *</t>
  </si>
  <si>
    <t>Mix SVK</t>
  </si>
  <si>
    <t>KOKTAVÝ Jiří</t>
  </si>
  <si>
    <t>ČEZ CT Tábor</t>
  </si>
  <si>
    <t>Mix Tábor</t>
  </si>
  <si>
    <t>UNTERBERGER Phillip  *</t>
  </si>
  <si>
    <t>RSV Eimtracht</t>
  </si>
  <si>
    <t>Německo</t>
  </si>
  <si>
    <t>BRA722073</t>
  </si>
  <si>
    <t>Příbram MIX</t>
  </si>
  <si>
    <t>Rakousko</t>
  </si>
  <si>
    <t>RKC Academy</t>
  </si>
  <si>
    <t>POLOVIČ Nino  *</t>
  </si>
  <si>
    <t>Slovinsko</t>
  </si>
  <si>
    <t>Srbsko</t>
  </si>
  <si>
    <t>VLČÁK Jakub  *</t>
  </si>
  <si>
    <t>TJ Slávia ŠG Trenčín</t>
  </si>
  <si>
    <t>Trenčín</t>
  </si>
  <si>
    <t>OLSEN Oscar Munk  *</t>
  </si>
  <si>
    <t>KITTL Daniel</t>
  </si>
  <si>
    <t>ŠIROKÝ Štěpán  *</t>
  </si>
  <si>
    <t>KOK Mathias</t>
  </si>
  <si>
    <t>ANDAHÁZY Bence</t>
  </si>
  <si>
    <t>AR01282</t>
  </si>
  <si>
    <t>DˇAMATO  Andrea</t>
  </si>
  <si>
    <t>953409G</t>
  </si>
  <si>
    <t>HAINES Luca</t>
  </si>
  <si>
    <t>AR01747</t>
  </si>
  <si>
    <t>RINNOFNER Markus</t>
  </si>
  <si>
    <t>FABIÁN Zalán  *</t>
  </si>
  <si>
    <t>AR00201</t>
  </si>
  <si>
    <t>HRTÁNEK Martin  *</t>
  </si>
  <si>
    <t>CK EPIC Dohňany</t>
  </si>
  <si>
    <t>RAČAN David</t>
  </si>
  <si>
    <t>STEINMANN Kieron</t>
  </si>
  <si>
    <t>RSC Cottbus</t>
  </si>
  <si>
    <t>BRA095430</t>
  </si>
  <si>
    <t>TJ AŠ Mladá Boleslav</t>
  </si>
  <si>
    <t>POLANSKÝ Daniel   *</t>
  </si>
  <si>
    <t>PARDUS TUFO Prostějov z.s.</t>
  </si>
  <si>
    <t>COLNAR Aljaž</t>
  </si>
  <si>
    <t>DIVNIČ Jovan</t>
  </si>
  <si>
    <t>SLIVKA Jakub  *</t>
  </si>
  <si>
    <t>OPET Tomáš  *</t>
  </si>
  <si>
    <t>MIKKELSEN Sebastian  *</t>
  </si>
  <si>
    <t>KADLEC Milan     ***</t>
  </si>
  <si>
    <t>ČERVÍČEK David  *</t>
  </si>
  <si>
    <t>MULDER Sven  *</t>
  </si>
  <si>
    <t>ÁRVAI Kristof  *</t>
  </si>
  <si>
    <t>AR00024</t>
  </si>
  <si>
    <t>COMETI Giorgio</t>
  </si>
  <si>
    <t>957630C</t>
  </si>
  <si>
    <t>MUSKOVICS Dávid</t>
  </si>
  <si>
    <t>AR00581</t>
  </si>
  <si>
    <t>ROSEGGER Paul</t>
  </si>
  <si>
    <t>SÁNTA Ármin Konrád</t>
  </si>
  <si>
    <t>AR00730</t>
  </si>
  <si>
    <t>MELIŠ Erik</t>
  </si>
  <si>
    <t>FIALA Matyáš  *</t>
  </si>
  <si>
    <t>ECKERT Lu Morten</t>
  </si>
  <si>
    <t>1.RSC Strausberg</t>
  </si>
  <si>
    <t>BRA044553</t>
  </si>
  <si>
    <t>JANAS Adam  *</t>
  </si>
  <si>
    <t>TJ Sokol Holé Vrchy</t>
  </si>
  <si>
    <t>RomanKreuzingerCyclingAcademy</t>
  </si>
  <si>
    <t>PAULIČ Gašper</t>
  </si>
  <si>
    <t>FROLEK Ladislav</t>
  </si>
  <si>
    <t>SÖNDERGÄRD Oliver</t>
  </si>
  <si>
    <t>VÁVRA Petr</t>
  </si>
  <si>
    <t>DUKLA  PRAHA</t>
  </si>
  <si>
    <t>JINDŘICH Pavel  *</t>
  </si>
  <si>
    <t>TAK Moreno  *</t>
  </si>
  <si>
    <t>MIKSA Csobán  *</t>
  </si>
  <si>
    <t>AR00555</t>
  </si>
  <si>
    <t>JURAS Josip  *</t>
  </si>
  <si>
    <t>BOTTA Matteo               *</t>
  </si>
  <si>
    <t>A071809</t>
  </si>
  <si>
    <t>NÉMETH Csanád</t>
  </si>
  <si>
    <t>AR00609</t>
  </si>
  <si>
    <t>SCHACHNER Alexander</t>
  </si>
  <si>
    <t>MÉSZÁROS Bnece  *</t>
  </si>
  <si>
    <t>AR00551</t>
  </si>
  <si>
    <t>Športový klub VELODROM Prešov</t>
  </si>
  <si>
    <t>DOSTÁL Václav  *</t>
  </si>
  <si>
    <t>Lyko Klub Prachatice z.s.</t>
  </si>
  <si>
    <t>HABLOWETZ Jason</t>
  </si>
  <si>
    <t>BRA044790</t>
  </si>
  <si>
    <t>VONDRÁČEK Jan  *</t>
  </si>
  <si>
    <t>HAJEK Alexander  *</t>
  </si>
  <si>
    <t>ŠVEHLA Michael   *</t>
  </si>
  <si>
    <t>ŠPOLJAR Jaka  *</t>
  </si>
  <si>
    <t>SVRČEK Martin  *</t>
  </si>
  <si>
    <t>JÖRGENSEN Mathias* Möller</t>
  </si>
  <si>
    <t>VAVRUŠA Petr</t>
  </si>
  <si>
    <t>ROELEN Jaap</t>
  </si>
  <si>
    <t>KREKÁCS Barna  *</t>
  </si>
  <si>
    <t>AR00480</t>
  </si>
  <si>
    <t>GOJKOVIČ Oliver</t>
  </si>
  <si>
    <t>BELUSSI Alessandro    *</t>
  </si>
  <si>
    <t>716922K</t>
  </si>
  <si>
    <t>FORRÓ Lajos</t>
  </si>
  <si>
    <t>Szekszárdi Szabadidös Kerékpáros</t>
  </si>
  <si>
    <t>AR00236</t>
  </si>
  <si>
    <t>HASLER Jonas</t>
  </si>
  <si>
    <t>BAJORFI Ádám</t>
  </si>
  <si>
    <t>AR00033</t>
  </si>
  <si>
    <t>VALL Jan  *</t>
  </si>
  <si>
    <t>VAVŘINEK Dávid  *</t>
  </si>
  <si>
    <t>BRA044888</t>
  </si>
  <si>
    <t>KOPELENT David</t>
  </si>
  <si>
    <t>LUBE Bernhard</t>
  </si>
  <si>
    <t>GLIVAR Gal</t>
  </si>
  <si>
    <t>NADOVEZA Igor  *</t>
  </si>
  <si>
    <t>PATAY Adrián</t>
  </si>
  <si>
    <t>S'ORENSEN Fredrik Björn *</t>
  </si>
  <si>
    <t>KONINGS Roan  *</t>
  </si>
  <si>
    <t>KRIZMANIČ Bruno  *</t>
  </si>
  <si>
    <t>PARADISO Stefano</t>
  </si>
  <si>
    <t>711894K</t>
  </si>
  <si>
    <t>GUTENBRUNNER Paul</t>
  </si>
  <si>
    <t>AR00946</t>
  </si>
  <si>
    <t>KAŇKOVSKÝ Adam  *</t>
  </si>
  <si>
    <t>BEZDEDA Maroš  *</t>
  </si>
  <si>
    <t>EPPERT David</t>
  </si>
  <si>
    <t>BRA045122</t>
  </si>
  <si>
    <t>OTTA Josef  *</t>
  </si>
  <si>
    <t>GRIEBER Lukas</t>
  </si>
  <si>
    <t>MAČEK Matic</t>
  </si>
  <si>
    <t>DOKIČ Nikola  *</t>
  </si>
  <si>
    <t>A139619</t>
  </si>
  <si>
    <t>ĎURIŠ Michal  *</t>
  </si>
  <si>
    <t>Mládežnicky cyklistický klub - NITRA</t>
  </si>
  <si>
    <t>KOVAŘČÍK Petr  *</t>
  </si>
  <si>
    <t>VRV team</t>
  </si>
  <si>
    <t>VANDUR Gaber</t>
  </si>
  <si>
    <t>VRBIK Adam  *</t>
  </si>
  <si>
    <t>Kaktus Bie Team Bratislava</t>
  </si>
  <si>
    <t>JABLANOVEC Luka  *</t>
  </si>
  <si>
    <t>Fav</t>
  </si>
  <si>
    <t>Datum / Date: 4. - 6.5.2018</t>
  </si>
  <si>
    <t>Průměrná rychlost / Average Speed:  43,9 km/h</t>
  </si>
  <si>
    <t>puntík</t>
  </si>
  <si>
    <t>DNF</t>
  </si>
  <si>
    <t>st.č: 12, 13, 18, 33, 35, 48, 49, 52, 54, 56, 60, 64, 69, 73, 77, 76, 85, 86, 93, 96, 103, 109, 114, 116, 123, 106, 126, 131, 71</t>
  </si>
  <si>
    <t>Průměrná rychlost / Average Speed: 38,17 km/h</t>
  </si>
  <si>
    <t>počet závodíků / num. of riders: 126</t>
  </si>
  <si>
    <t>DNS</t>
  </si>
  <si>
    <t>Místo konání / Place: Velké Opatovice</t>
  </si>
  <si>
    <t>Průměrná rychlost / Average Speed: 39,56 km/h</t>
  </si>
  <si>
    <t>Místo konání / Place: Úsobrno</t>
  </si>
  <si>
    <t>3, 22, 60,80</t>
  </si>
  <si>
    <t>Průměrná rychlost / Average Speed: 38,38 km/h</t>
  </si>
  <si>
    <t>počet závodíků / num. of riders: 124</t>
  </si>
  <si>
    <t>VRCHAŘSKÁ SOUTĚŽ  /  MOUNTAIN COMPETITION</t>
  </si>
  <si>
    <t>Průměrná rychlost / Average Speed:  45,32 km/h</t>
  </si>
  <si>
    <t xml:space="preserve">          po 5. etapě / after5nd stage </t>
  </si>
  <si>
    <t>růžový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</si>
</sst>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h:mm:ss;@"/>
    <numFmt numFmtId="174" formatCode="mm:ss.000"/>
    <numFmt numFmtId="175" formatCode="h:mm:ss.000"/>
    <numFmt numFmtId="176" formatCode="hh:mm:ss.000"/>
    <numFmt numFmtId="177" formatCode="h:mm:ss.00"/>
    <numFmt numFmtId="178" formatCode="[$-F400]h:mm:ss\ AM/PM"/>
    <numFmt numFmtId="179" formatCode="hh:mm"/>
    <numFmt numFmtId="180" formatCode="h:mm:ss;000"/>
    <numFmt numFmtId="181" formatCode="0.E+00"/>
    <numFmt numFmtId="182" formatCode="ss;000"/>
    <numFmt numFmtId="183" formatCode="ss.000"/>
    <numFmt numFmtId="184" formatCode="mm:ss;000"/>
    <numFmt numFmtId="185" formatCode="[$-405]d\.\ mmmm\ yyyy"/>
    <numFmt numFmtId="186" formatCode="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\ ##,000_);[Red]\([$€-2]\ #\ ##,000\)"/>
  </numFmts>
  <fonts count="63">
    <font>
      <sz val="10"/>
      <name val="Arial"/>
      <family val="0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color indexed="55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rgb="FFFF000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/>
      <right style="hair"/>
      <top style="hair"/>
      <bottom style="hair"/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theme="1" tint="0.49998000264167786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0" fillId="0" borderId="0" applyNumberFormat="0" applyFill="0" applyProtection="0">
      <alignment/>
    </xf>
    <xf numFmtId="0" fontId="1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73" fontId="5" fillId="0" borderId="10" xfId="0" applyNumberFormat="1" applyFont="1" applyBorder="1" applyAlignment="1">
      <alignment horizontal="center" vertical="center"/>
    </xf>
    <xf numFmtId="21" fontId="7" fillId="0" borderId="10" xfId="0" applyNumberFormat="1" applyFont="1" applyBorder="1" applyAlignment="1">
      <alignment horizontal="center" vertical="center"/>
    </xf>
    <xf numFmtId="0" fontId="9" fillId="34" borderId="0" xfId="0" applyFont="1" applyFill="1" applyAlignment="1">
      <alignment horizontal="center"/>
    </xf>
    <xf numFmtId="0" fontId="0" fillId="0" borderId="10" xfId="0" applyBorder="1" applyAlignment="1">
      <alignment/>
    </xf>
    <xf numFmtId="173" fontId="5" fillId="0" borderId="0" xfId="0" applyNumberFormat="1" applyFont="1" applyAlignment="1">
      <alignment horizontal="center" vertical="center"/>
    </xf>
    <xf numFmtId="175" fontId="7" fillId="0" borderId="10" xfId="0" applyNumberFormat="1" applyFont="1" applyBorder="1" applyAlignment="1">
      <alignment horizontal="center" vertical="center"/>
    </xf>
    <xf numFmtId="0" fontId="9" fillId="35" borderId="0" xfId="0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73" fontId="7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3" fontId="7" fillId="0" borderId="0" xfId="0" applyNumberFormat="1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174" fontId="8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173" fontId="8" fillId="0" borderId="11" xfId="0" applyNumberFormat="1" applyFont="1" applyBorder="1" applyAlignment="1">
      <alignment horizontal="center"/>
    </xf>
    <xf numFmtId="21" fontId="7" fillId="0" borderId="11" xfId="0" applyNumberFormat="1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8" fillId="36" borderId="13" xfId="0" applyFont="1" applyFill="1" applyBorder="1" applyAlignment="1">
      <alignment horizontal="center" vertical="center"/>
    </xf>
    <xf numFmtId="0" fontId="39" fillId="36" borderId="14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center" vertical="center"/>
    </xf>
    <xf numFmtId="0" fontId="40" fillId="37" borderId="15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37" borderId="0" xfId="0" applyFont="1" applyFill="1" applyBorder="1" applyAlignment="1">
      <alignment horizontal="left" vertical="center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1" fillId="0" borderId="12" xfId="0" applyFont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21" fontId="0" fillId="0" borderId="0" xfId="0" applyNumberFormat="1" applyAlignment="1">
      <alignment/>
    </xf>
    <xf numFmtId="0" fontId="7" fillId="33" borderId="0" xfId="0" applyFont="1" applyFill="1" applyBorder="1" applyAlignment="1">
      <alignment horizontal="left" vertical="center"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9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38" borderId="0" xfId="0" applyFont="1" applyFill="1" applyAlignment="1">
      <alignment/>
    </xf>
    <xf numFmtId="0" fontId="2" fillId="36" borderId="0" xfId="0" applyFont="1" applyFill="1" applyBorder="1" applyAlignment="1">
      <alignment horizontal="left" vertical="center"/>
    </xf>
    <xf numFmtId="21" fontId="7" fillId="39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21" fillId="0" borderId="10" xfId="0" applyFont="1" applyBorder="1" applyAlignment="1" applyProtection="1">
      <alignment/>
      <protection/>
    </xf>
    <xf numFmtId="0" fontId="41" fillId="0" borderId="10" xfId="0" applyFont="1" applyBorder="1" applyAlignment="1" applyProtection="1">
      <alignment/>
      <protection/>
    </xf>
    <xf numFmtId="49" fontId="7" fillId="0" borderId="10" xfId="0" applyNumberFormat="1" applyFont="1" applyBorder="1" applyAlignment="1">
      <alignment horizontal="center" vertical="center"/>
    </xf>
    <xf numFmtId="0" fontId="2" fillId="40" borderId="16" xfId="0" applyFont="1" applyFill="1" applyBorder="1" applyAlignment="1">
      <alignment vertical="center"/>
    </xf>
    <xf numFmtId="0" fontId="7" fillId="40" borderId="16" xfId="0" applyFont="1" applyFill="1" applyBorder="1" applyAlignment="1">
      <alignment vertical="center"/>
    </xf>
    <xf numFmtId="0" fontId="7" fillId="40" borderId="16" xfId="0" applyFont="1" applyFill="1" applyBorder="1" applyAlignment="1">
      <alignment horizontal="right" vertical="center"/>
    </xf>
    <xf numFmtId="0" fontId="60" fillId="41" borderId="17" xfId="0" applyFont="1" applyFill="1" applyBorder="1" applyAlignment="1">
      <alignment horizontal="center" vertical="center"/>
    </xf>
    <xf numFmtId="0" fontId="61" fillId="41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14" fontId="4" fillId="0" borderId="0" xfId="0" applyNumberFormat="1" applyFont="1" applyAlignment="1">
      <alignment horizontal="center"/>
    </xf>
    <xf numFmtId="0" fontId="61" fillId="41" borderId="18" xfId="0" applyFont="1" applyFill="1" applyBorder="1" applyAlignment="1">
      <alignment horizontal="center" wrapText="1"/>
    </xf>
    <xf numFmtId="0" fontId="17" fillId="0" borderId="0" xfId="47" applyFont="1" applyFill="1" applyBorder="1" applyAlignment="1">
      <alignment horizontal="center"/>
      <protection/>
    </xf>
    <xf numFmtId="0" fontId="7" fillId="40" borderId="16" xfId="0" applyFont="1" applyFill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/>
      <protection/>
    </xf>
    <xf numFmtId="0" fontId="2" fillId="36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vertical="center"/>
    </xf>
    <xf numFmtId="0" fontId="8" fillId="41" borderId="18" xfId="0" applyFont="1" applyFill="1" applyBorder="1" applyAlignment="1">
      <alignment/>
    </xf>
    <xf numFmtId="0" fontId="8" fillId="41" borderId="18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left" vertical="center"/>
    </xf>
    <xf numFmtId="174" fontId="8" fillId="0" borderId="0" xfId="0" applyNumberFormat="1" applyFont="1" applyBorder="1" applyAlignment="1">
      <alignment horizontal="center"/>
    </xf>
    <xf numFmtId="0" fontId="21" fillId="0" borderId="10" xfId="0" applyNumberFormat="1" applyFont="1" applyBorder="1" applyAlignment="1" applyProtection="1">
      <alignment horizontal="center"/>
      <protection/>
    </xf>
    <xf numFmtId="0" fontId="8" fillId="41" borderId="18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2" fillId="40" borderId="19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16" fillId="0" borderId="12" xfId="0" applyFont="1" applyBorder="1" applyAlignment="1" applyProtection="1">
      <alignment horizontal="center"/>
      <protection/>
    </xf>
    <xf numFmtId="0" fontId="8" fillId="41" borderId="18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 horizontal="center"/>
    </xf>
    <xf numFmtId="0" fontId="8" fillId="41" borderId="18" xfId="0" applyFont="1" applyFill="1" applyBorder="1" applyAlignment="1">
      <alignment horizontal="center"/>
    </xf>
    <xf numFmtId="0" fontId="4" fillId="40" borderId="0" xfId="0" applyFont="1" applyFill="1" applyAlignment="1">
      <alignment/>
    </xf>
    <xf numFmtId="0" fontId="2" fillId="36" borderId="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8" fillId="36" borderId="13" xfId="0" applyFont="1" applyFill="1" applyBorder="1" applyAlignment="1">
      <alignment horizontal="left" vertical="center"/>
    </xf>
    <xf numFmtId="0" fontId="39" fillId="36" borderId="14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horizontal="left" vertical="center"/>
    </xf>
    <xf numFmtId="171" fontId="0" fillId="0" borderId="0" xfId="34" applyFont="1" applyAlignment="1">
      <alignment/>
    </xf>
    <xf numFmtId="175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62" fillId="42" borderId="18" xfId="0" applyFont="1" applyFill="1" applyBorder="1" applyAlignment="1" applyProtection="1">
      <alignment/>
      <protection hidden="1"/>
    </xf>
    <xf numFmtId="0" fontId="9" fillId="43" borderId="20" xfId="0" applyFont="1" applyFill="1" applyBorder="1" applyAlignment="1">
      <alignment/>
    </xf>
    <xf numFmtId="0" fontId="9" fillId="42" borderId="20" xfId="0" applyFont="1" applyFill="1" applyBorder="1" applyAlignment="1">
      <alignment/>
    </xf>
    <xf numFmtId="0" fontId="2" fillId="40" borderId="0" xfId="0" applyFont="1" applyFill="1" applyBorder="1" applyAlignment="1">
      <alignment horizontal="left" vertical="center"/>
    </xf>
    <xf numFmtId="0" fontId="4" fillId="40" borderId="21" xfId="0" applyFont="1" applyFill="1" applyBorder="1" applyAlignment="1">
      <alignment/>
    </xf>
    <xf numFmtId="0" fontId="7" fillId="40" borderId="21" xfId="0" applyFont="1" applyFill="1" applyBorder="1" applyAlignment="1">
      <alignment horizontal="right" vertical="center"/>
    </xf>
    <xf numFmtId="0" fontId="2" fillId="4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Border="1" applyAlignment="1" applyProtection="1">
      <alignment horizontal="center"/>
      <protection/>
    </xf>
    <xf numFmtId="0" fontId="2" fillId="40" borderId="0" xfId="0" applyFont="1" applyFill="1" applyBorder="1" applyAlignment="1">
      <alignment horizontal="left" vertical="center"/>
    </xf>
    <xf numFmtId="0" fontId="7" fillId="36" borderId="13" xfId="0" applyFont="1" applyFill="1" applyBorder="1" applyAlignment="1">
      <alignment vertical="center"/>
    </xf>
    <xf numFmtId="46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175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2" fillId="40" borderId="0" xfId="0" applyFont="1" applyFill="1" applyBorder="1" applyAlignment="1">
      <alignment horizontal="left" vertical="center"/>
    </xf>
    <xf numFmtId="0" fontId="2" fillId="40" borderId="21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2" fillId="36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1" fillId="0" borderId="0" xfId="0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7" fillId="40" borderId="21" xfId="0" applyFont="1" applyFill="1" applyBorder="1" applyAlignment="1">
      <alignment horizontal="right" vertical="center"/>
    </xf>
    <xf numFmtId="0" fontId="7" fillId="40" borderId="21" xfId="0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41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41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2" fillId="40" borderId="21" xfId="0" applyFont="1" applyFill="1" applyBorder="1" applyAlignment="1">
      <alignment horizontal="left" vertical="center"/>
    </xf>
    <xf numFmtId="0" fontId="7" fillId="40" borderId="21" xfId="0" applyFont="1" applyFill="1" applyBorder="1" applyAlignment="1">
      <alignment horizontal="right" vertical="center"/>
    </xf>
    <xf numFmtId="0" fontId="9" fillId="43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175" fontId="0" fillId="0" borderId="0" xfId="0" applyNumberForma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4" fillId="44" borderId="2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left" vertical="center"/>
    </xf>
    <xf numFmtId="0" fontId="4" fillId="37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lzen 2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el\AppData\Local\Microsoft\Windows\Temporary%20Internet%20Files\Content.Outlook\GHSUE9ME\V160807%20RO%20Lan&#353;kroun%20E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L0 base"/>
      <sheetName val="CTRL"/>
      <sheetName val="SL0"/>
      <sheetName val="SLT"/>
      <sheetName val="PA1"/>
      <sheetName val="ET1"/>
      <sheetName val="AE1"/>
      <sheetName val="PR1"/>
      <sheetName val="RE1"/>
      <sheetName val="GC1"/>
      <sheetName val="SL2"/>
      <sheetName val="PA2"/>
      <sheetName val="ET2"/>
      <sheetName val="AE2"/>
      <sheetName val="PR2"/>
      <sheetName val="RE2"/>
      <sheetName val="GC2"/>
      <sheetName val="PA3"/>
      <sheetName val="ET3"/>
      <sheetName val="AE3"/>
      <sheetName val="PR3"/>
      <sheetName val="RE3"/>
      <sheetName val="GC3"/>
      <sheetName val="PA4"/>
      <sheetName val="ET4"/>
      <sheetName val="AE4"/>
      <sheetName val="PR4"/>
      <sheetName val="GC4"/>
      <sheetName val="Payroll"/>
    </sheetNames>
    <sheetDataSet>
      <sheetData sheetId="1">
        <row r="3">
          <cell r="T3" t="str">
            <v>CAC</v>
          </cell>
          <cell r="U3" t="str">
            <v>MIX8 - VÝBĚR CYKLOKROS</v>
          </cell>
          <cell r="V3" t="str">
            <v>CZE</v>
          </cell>
          <cell r="W3" t="str">
            <v>CAC</v>
          </cell>
        </row>
        <row r="4">
          <cell r="T4" t="str">
            <v>CKP</v>
          </cell>
          <cell r="U4" t="str">
            <v>CK Příbram - Fany GASTRO</v>
          </cell>
          <cell r="V4" t="str">
            <v>CZE</v>
          </cell>
          <cell r="W4" t="str">
            <v>CKP</v>
          </cell>
        </row>
        <row r="5">
          <cell r="T5" t="str">
            <v>COT</v>
          </cell>
          <cell r="U5" t="str">
            <v>RSC COTTBUS</v>
          </cell>
          <cell r="V5" t="str">
            <v>GER</v>
          </cell>
          <cell r="W5" t="str">
            <v>COT</v>
          </cell>
        </row>
        <row r="6">
          <cell r="T6" t="str">
            <v>CYS</v>
          </cell>
          <cell r="U6" t="str">
            <v>MIX10 - AKADÉMIA P. SAGANA/ŽIAR n. HRONOM</v>
          </cell>
          <cell r="V6" t="str">
            <v>SVK</v>
          </cell>
          <cell r="W6" t="str">
            <v>CYS</v>
          </cell>
        </row>
        <row r="7">
          <cell r="T7" t="str">
            <v>ČEZ</v>
          </cell>
          <cell r="U7" t="str">
            <v>MIX4 - ČEZ CYKLO TEAM TÁBOR</v>
          </cell>
          <cell r="V7" t="str">
            <v>CZE</v>
          </cell>
          <cell r="W7" t="str">
            <v>ČEZ</v>
          </cell>
        </row>
        <row r="8">
          <cell r="T8" t="str">
            <v>DUK</v>
          </cell>
          <cell r="U8" t="str">
            <v>DUKLA  PRAHA</v>
          </cell>
          <cell r="V8" t="str">
            <v>CZE</v>
          </cell>
          <cell r="W8" t="str">
            <v>DUK</v>
          </cell>
        </row>
        <row r="9">
          <cell r="T9" t="str">
            <v>FA2</v>
          </cell>
          <cell r="U9" t="str">
            <v>TJ FAVORIT BRNO II</v>
          </cell>
          <cell r="V9" t="str">
            <v>CZE</v>
          </cell>
          <cell r="W9" t="str">
            <v>FA2</v>
          </cell>
        </row>
        <row r="10">
          <cell r="T10" t="str">
            <v>FAV</v>
          </cell>
          <cell r="U10" t="str">
            <v>TJ FAVORIT BRNO</v>
          </cell>
          <cell r="V10" t="str">
            <v>CZE</v>
          </cell>
          <cell r="W10" t="str">
            <v>FAV</v>
          </cell>
        </row>
        <row r="11">
          <cell r="T11" t="str">
            <v>JSS</v>
          </cell>
          <cell r="U11" t="str">
            <v>JUNIOREN SCHWALBE TEAM SACHSEN</v>
          </cell>
          <cell r="V11" t="str">
            <v>GER</v>
          </cell>
          <cell r="W11" t="str">
            <v>JSS</v>
          </cell>
        </row>
        <row r="12">
          <cell r="T12" t="str">
            <v>KOO</v>
          </cell>
          <cell r="U12" t="str">
            <v>MIX5 - KC KOOPERATIVA Jablonec n. N.</v>
          </cell>
          <cell r="V12" t="str">
            <v>CZE</v>
          </cell>
          <cell r="W12" t="str">
            <v>KOO</v>
          </cell>
        </row>
        <row r="13">
          <cell r="T13" t="str">
            <v>KOV</v>
          </cell>
          <cell r="U13" t="str">
            <v>MIX1 - TJ KOVO PRAHA</v>
          </cell>
          <cell r="V13" t="str">
            <v>CZE</v>
          </cell>
          <cell r="W13" t="str">
            <v>KOV</v>
          </cell>
        </row>
        <row r="14">
          <cell r="T14" t="str">
            <v>LRV</v>
          </cell>
          <cell r="U14" t="str">
            <v>LRV STEIERMARK</v>
          </cell>
          <cell r="V14" t="str">
            <v>AUT</v>
          </cell>
          <cell r="W14" t="str">
            <v>LRV</v>
          </cell>
        </row>
        <row r="15">
          <cell r="T15" t="str">
            <v>LV2</v>
          </cell>
          <cell r="U15" t="str">
            <v>LV BERLIN 2</v>
          </cell>
          <cell r="V15" t="str">
            <v>GER</v>
          </cell>
          <cell r="W15" t="str">
            <v>LV2</v>
          </cell>
        </row>
        <row r="16">
          <cell r="T16" t="str">
            <v>LVB</v>
          </cell>
          <cell r="U16" t="str">
            <v>LV BERLIN 1</v>
          </cell>
          <cell r="V16" t="str">
            <v>GER</v>
          </cell>
          <cell r="W16" t="str">
            <v>LVB</v>
          </cell>
        </row>
        <row r="17">
          <cell r="T17" t="str">
            <v>MAP</v>
          </cell>
          <cell r="U17" t="str">
            <v>MAPEI MERIDA KAŇKOVSKÝ</v>
          </cell>
          <cell r="V17" t="str">
            <v>CZE</v>
          </cell>
          <cell r="W17" t="str">
            <v>MAP</v>
          </cell>
        </row>
        <row r="18">
          <cell r="T18" t="str">
            <v>PRO</v>
          </cell>
          <cell r="U18" t="str">
            <v>MIX2 - SKC TUFO PROSTĚJOV</v>
          </cell>
          <cell r="V18" t="str">
            <v>CZE</v>
          </cell>
          <cell r="W18" t="str">
            <v>PRO</v>
          </cell>
        </row>
        <row r="19">
          <cell r="T19" t="str">
            <v>SKP</v>
          </cell>
          <cell r="U19" t="str">
            <v>SKP DUHA FORT Lanškroun</v>
          </cell>
          <cell r="V19" t="str">
            <v>CZE</v>
          </cell>
          <cell r="W19" t="str">
            <v>SKP</v>
          </cell>
        </row>
        <row r="20">
          <cell r="T20" t="str">
            <v>SLA</v>
          </cell>
          <cell r="U20" t="str">
            <v>MIX6 - SLÁVIE ŠG TRENČÍN</v>
          </cell>
          <cell r="V20" t="str">
            <v>SVK</v>
          </cell>
          <cell r="W20" t="str">
            <v>SLA</v>
          </cell>
        </row>
        <row r="21">
          <cell r="T21" t="str">
            <v>SLE</v>
          </cell>
          <cell r="U21" t="str">
            <v>REGIONÁLNÍ VÝBĚR SLEZSKA</v>
          </cell>
          <cell r="V21" t="str">
            <v>POL</v>
          </cell>
          <cell r="W21" t="str">
            <v>SLE</v>
          </cell>
        </row>
        <row r="22">
          <cell r="T22" t="str">
            <v>THU</v>
          </cell>
          <cell r="U22" t="str">
            <v>THÜRINGER RADSPORT VERBAND</v>
          </cell>
          <cell r="V22" t="str">
            <v>GER</v>
          </cell>
          <cell r="W22" t="str">
            <v>THU</v>
          </cell>
        </row>
        <row r="23">
          <cell r="T23" t="str">
            <v>TOB</v>
          </cell>
          <cell r="U23" t="str">
            <v>MIX3 - TEAM OBERÖSTERREICH</v>
          </cell>
          <cell r="V23" t="str">
            <v>AUT</v>
          </cell>
          <cell r="W23" t="str">
            <v>TOB</v>
          </cell>
        </row>
        <row r="24">
          <cell r="T24" t="str">
            <v>TSN</v>
          </cell>
          <cell r="U24" t="str">
            <v>MIX9 - TEAM SPIUK NORDIC</v>
          </cell>
          <cell r="V24" t="str">
            <v>SWE</v>
          </cell>
          <cell r="W24" t="str">
            <v>TSN</v>
          </cell>
        </row>
        <row r="25">
          <cell r="T25" t="str">
            <v>WAC</v>
          </cell>
          <cell r="U25" t="str">
            <v>WAC TEAM BELGIUM</v>
          </cell>
          <cell r="V25" t="str">
            <v>BEL</v>
          </cell>
          <cell r="W25" t="str">
            <v>WAC</v>
          </cell>
        </row>
        <row r="26">
          <cell r="T26" t="str">
            <v>WHI</v>
          </cell>
          <cell r="U26" t="str">
            <v>MIX7 - Whirlpool Author Junior team</v>
          </cell>
          <cell r="V26" t="str">
            <v>CZE</v>
          </cell>
          <cell r="W26" t="str">
            <v>WHI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12">
      <selection activeCell="M137" sqref="M137"/>
    </sheetView>
  </sheetViews>
  <sheetFormatPr defaultColWidth="9.140625" defaultRowHeight="12.75"/>
  <cols>
    <col min="1" max="1" width="6.140625" style="1" customWidth="1"/>
    <col min="2" max="2" width="14.421875" style="2" customWidth="1"/>
    <col min="3" max="3" width="24.28125" style="75" customWidth="1"/>
    <col min="4" max="4" width="32.421875" style="1" customWidth="1"/>
    <col min="5" max="5" width="12.00390625" style="1" customWidth="1"/>
    <col min="6" max="6" width="13.7109375" style="1" bestFit="1" customWidth="1"/>
    <col min="8" max="8" width="11.421875" style="0" bestFit="1" customWidth="1"/>
  </cols>
  <sheetData>
    <row r="1" spans="1:6" ht="26.25">
      <c r="A1" s="169" t="s">
        <v>166</v>
      </c>
      <c r="B1" s="169"/>
      <c r="C1" s="169"/>
      <c r="D1" s="169"/>
      <c r="E1" s="169"/>
      <c r="F1" s="169"/>
    </row>
    <row r="2" spans="1:6" ht="21">
      <c r="A2" s="170" t="s">
        <v>167</v>
      </c>
      <c r="B2" s="170"/>
      <c r="C2" s="170"/>
      <c r="D2" s="170"/>
      <c r="E2" s="170"/>
      <c r="F2" s="170"/>
    </row>
    <row r="3" spans="3:6" ht="15.75">
      <c r="C3" s="79"/>
      <c r="D3" s="7"/>
      <c r="E3" s="7"/>
      <c r="F3" s="7"/>
    </row>
    <row r="4" spans="1:2" ht="12.75">
      <c r="A4" s="4" t="s">
        <v>168</v>
      </c>
      <c r="B4" s="92"/>
    </row>
    <row r="5" spans="1:6" ht="21">
      <c r="A5" s="171" t="s">
        <v>50</v>
      </c>
      <c r="B5" s="171"/>
      <c r="C5" s="171"/>
      <c r="D5" s="171"/>
      <c r="E5" s="171"/>
      <c r="F5" s="171"/>
    </row>
    <row r="6" ht="9" customHeight="1"/>
    <row r="7" spans="1:6" ht="12.75">
      <c r="A7" s="86" t="s">
        <v>2</v>
      </c>
      <c r="B7" s="86" t="s">
        <v>105</v>
      </c>
      <c r="C7" s="86" t="s">
        <v>4</v>
      </c>
      <c r="D7" s="86" t="s">
        <v>5</v>
      </c>
      <c r="E7" s="86" t="s">
        <v>6</v>
      </c>
      <c r="F7" s="86" t="s">
        <v>21</v>
      </c>
    </row>
    <row r="8" spans="1:6" ht="12.75">
      <c r="A8" s="87" t="s">
        <v>10</v>
      </c>
      <c r="B8" s="93" t="s">
        <v>106</v>
      </c>
      <c r="C8" s="87" t="s">
        <v>12</v>
      </c>
      <c r="D8" s="87" t="s">
        <v>13</v>
      </c>
      <c r="E8" s="87" t="s">
        <v>14</v>
      </c>
      <c r="F8" s="87" t="s">
        <v>20</v>
      </c>
    </row>
    <row r="9" spans="1:6" ht="6.75" customHeight="1">
      <c r="A9" s="88"/>
      <c r="B9" s="94"/>
      <c r="C9" s="89"/>
      <c r="D9" s="89"/>
      <c r="E9" s="90"/>
      <c r="F9" s="91"/>
    </row>
    <row r="10" spans="1:6" ht="12.75">
      <c r="A10" s="172" t="s">
        <v>91</v>
      </c>
      <c r="B10" s="172"/>
      <c r="C10" s="172"/>
      <c r="D10" s="172"/>
      <c r="E10" s="172"/>
      <c r="F10" s="172"/>
    </row>
    <row r="11" spans="1:6" ht="15">
      <c r="A11" s="83"/>
      <c r="B11" s="95"/>
      <c r="C11" s="84"/>
      <c r="D11" s="85"/>
      <c r="E11" s="85"/>
      <c r="F11" s="85"/>
    </row>
    <row r="12" spans="1:6" ht="15">
      <c r="A12" s="76">
        <v>1</v>
      </c>
      <c r="B12" s="77">
        <v>10017587902</v>
      </c>
      <c r="C12" s="81" t="s">
        <v>304</v>
      </c>
      <c r="D12" s="78" t="s">
        <v>42</v>
      </c>
      <c r="E12" s="77">
        <v>449</v>
      </c>
      <c r="F12" s="96" t="s">
        <v>206</v>
      </c>
    </row>
    <row r="13" spans="1:6" ht="15">
      <c r="A13" s="76">
        <v>2</v>
      </c>
      <c r="B13" s="77">
        <v>10017585373</v>
      </c>
      <c r="C13" s="81" t="s">
        <v>283</v>
      </c>
      <c r="D13" s="78" t="s">
        <v>75</v>
      </c>
      <c r="E13" s="77">
        <v>462</v>
      </c>
      <c r="F13" s="96" t="s">
        <v>206</v>
      </c>
    </row>
    <row r="14" spans="1:6" ht="15">
      <c r="A14" s="76">
        <v>3</v>
      </c>
      <c r="B14" s="77">
        <v>10017556879</v>
      </c>
      <c r="C14" s="81" t="s">
        <v>205</v>
      </c>
      <c r="D14" s="78" t="s">
        <v>42</v>
      </c>
      <c r="E14" s="77">
        <v>456</v>
      </c>
      <c r="F14" s="96" t="s">
        <v>206</v>
      </c>
    </row>
    <row r="15" spans="1:6" ht="15">
      <c r="A15" s="76">
        <v>4</v>
      </c>
      <c r="B15" s="77">
        <v>10017585777</v>
      </c>
      <c r="C15" s="81" t="s">
        <v>233</v>
      </c>
      <c r="D15" s="78" t="s">
        <v>42</v>
      </c>
      <c r="E15" s="77">
        <v>436</v>
      </c>
      <c r="F15" s="96" t="s">
        <v>206</v>
      </c>
    </row>
    <row r="16" spans="1:6" ht="15">
      <c r="A16" s="76">
        <v>5</v>
      </c>
      <c r="B16" s="77">
        <v>10017620739</v>
      </c>
      <c r="C16" s="81" t="s">
        <v>320</v>
      </c>
      <c r="D16" s="78" t="s">
        <v>42</v>
      </c>
      <c r="E16" s="77">
        <v>1219</v>
      </c>
      <c r="F16" s="96" t="s">
        <v>206</v>
      </c>
    </row>
    <row r="17" spans="1:6" ht="15">
      <c r="A17" s="76">
        <v>6</v>
      </c>
      <c r="B17" s="77">
        <v>10017571431</v>
      </c>
      <c r="C17" s="81" t="s">
        <v>258</v>
      </c>
      <c r="D17" s="78" t="s">
        <v>42</v>
      </c>
      <c r="E17" s="77">
        <v>153</v>
      </c>
      <c r="F17" s="96" t="s">
        <v>206</v>
      </c>
    </row>
    <row r="18" spans="1:6" ht="15">
      <c r="A18" s="76">
        <v>7</v>
      </c>
      <c r="B18" s="77">
        <v>10017647415</v>
      </c>
      <c r="C18" s="81" t="s">
        <v>327</v>
      </c>
      <c r="D18" s="78" t="s">
        <v>75</v>
      </c>
      <c r="E18" s="77">
        <v>1059</v>
      </c>
      <c r="F18" s="96" t="s">
        <v>206</v>
      </c>
    </row>
    <row r="19" spans="1:6" ht="15">
      <c r="A19" s="76">
        <v>8</v>
      </c>
      <c r="B19" s="77">
        <v>10017585070</v>
      </c>
      <c r="C19" s="81" t="s">
        <v>330</v>
      </c>
      <c r="D19" s="78" t="s">
        <v>75</v>
      </c>
      <c r="E19" s="77">
        <v>79</v>
      </c>
      <c r="F19" s="96" t="s">
        <v>206</v>
      </c>
    </row>
    <row r="20" spans="1:6" ht="15">
      <c r="A20" s="76">
        <v>9</v>
      </c>
      <c r="B20" s="77">
        <v>10022870055</v>
      </c>
      <c r="C20" s="81" t="s">
        <v>214</v>
      </c>
      <c r="D20" s="78" t="s">
        <v>174</v>
      </c>
      <c r="E20" s="77">
        <v>22145</v>
      </c>
      <c r="F20" s="96" t="s">
        <v>76</v>
      </c>
    </row>
    <row r="21" spans="1:6" ht="15">
      <c r="A21" s="76">
        <v>10</v>
      </c>
      <c r="B21" s="77">
        <v>10023295542</v>
      </c>
      <c r="C21" s="81" t="s">
        <v>287</v>
      </c>
      <c r="D21" s="78" t="s">
        <v>174</v>
      </c>
      <c r="E21" s="77">
        <v>22043</v>
      </c>
      <c r="F21" s="96" t="s">
        <v>76</v>
      </c>
    </row>
    <row r="22" spans="1:6" ht="15">
      <c r="A22" s="76">
        <v>11</v>
      </c>
      <c r="B22" s="77">
        <v>10022802963</v>
      </c>
      <c r="C22" s="81" t="s">
        <v>240</v>
      </c>
      <c r="D22" s="78" t="s">
        <v>174</v>
      </c>
      <c r="E22" s="77">
        <v>23014</v>
      </c>
      <c r="F22" s="96" t="s">
        <v>76</v>
      </c>
    </row>
    <row r="23" spans="1:6" ht="15">
      <c r="A23" s="76">
        <v>12</v>
      </c>
      <c r="B23" s="77">
        <v>10023112050</v>
      </c>
      <c r="C23" s="81" t="s">
        <v>173</v>
      </c>
      <c r="D23" s="78" t="s">
        <v>174</v>
      </c>
      <c r="E23" s="77">
        <v>22034</v>
      </c>
      <c r="F23" s="96" t="s">
        <v>76</v>
      </c>
    </row>
    <row r="24" spans="1:6" ht="15">
      <c r="A24" s="76">
        <v>13</v>
      </c>
      <c r="B24" s="77">
        <v>10023320194</v>
      </c>
      <c r="C24" s="81" t="s">
        <v>264</v>
      </c>
      <c r="D24" s="78" t="s">
        <v>174</v>
      </c>
      <c r="E24" s="77">
        <v>23099</v>
      </c>
      <c r="F24" s="96" t="s">
        <v>76</v>
      </c>
    </row>
    <row r="25" spans="1:6" ht="15">
      <c r="A25" s="76">
        <v>14</v>
      </c>
      <c r="B25" s="77">
        <v>10022783664</v>
      </c>
      <c r="C25" s="81" t="s">
        <v>308</v>
      </c>
      <c r="D25" s="78" t="s">
        <v>174</v>
      </c>
      <c r="E25" s="77">
        <v>23068</v>
      </c>
      <c r="F25" s="96" t="s">
        <v>76</v>
      </c>
    </row>
    <row r="26" spans="1:6" ht="15">
      <c r="A26" s="76">
        <v>15</v>
      </c>
      <c r="B26" s="77">
        <v>10036391451</v>
      </c>
      <c r="C26" s="81" t="s">
        <v>122</v>
      </c>
      <c r="D26" s="78" t="s">
        <v>92</v>
      </c>
      <c r="E26" s="77" t="s">
        <v>301</v>
      </c>
      <c r="F26" s="96" t="s">
        <v>200</v>
      </c>
    </row>
    <row r="27" spans="1:6" ht="15">
      <c r="A27" s="76">
        <v>16</v>
      </c>
      <c r="B27" s="77">
        <v>10050892244</v>
      </c>
      <c r="C27" s="81" t="s">
        <v>278</v>
      </c>
      <c r="D27" s="78" t="s">
        <v>228</v>
      </c>
      <c r="E27" s="77" t="s">
        <v>279</v>
      </c>
      <c r="F27" s="96" t="s">
        <v>200</v>
      </c>
    </row>
    <row r="28" spans="1:6" ht="15">
      <c r="A28" s="76">
        <v>17</v>
      </c>
      <c r="B28" s="77">
        <v>10036144911</v>
      </c>
      <c r="C28" s="81" t="s">
        <v>227</v>
      </c>
      <c r="D28" s="78" t="s">
        <v>228</v>
      </c>
      <c r="E28" s="77" t="s">
        <v>229</v>
      </c>
      <c r="F28" s="96" t="s">
        <v>200</v>
      </c>
    </row>
    <row r="29" spans="1:6" ht="15">
      <c r="A29" s="76">
        <v>18</v>
      </c>
      <c r="B29" s="77">
        <v>10036529170</v>
      </c>
      <c r="C29" s="81" t="s">
        <v>198</v>
      </c>
      <c r="D29" s="78" t="s">
        <v>199</v>
      </c>
      <c r="E29" s="77" t="s">
        <v>201</v>
      </c>
      <c r="F29" s="96" t="s">
        <v>200</v>
      </c>
    </row>
    <row r="30" spans="1:6" ht="15">
      <c r="A30" s="76">
        <v>19</v>
      </c>
      <c r="B30" s="77">
        <v>10045867448</v>
      </c>
      <c r="C30" s="81" t="s">
        <v>252</v>
      </c>
      <c r="D30" s="78" t="s">
        <v>253</v>
      </c>
      <c r="E30" s="77" t="s">
        <v>254</v>
      </c>
      <c r="F30" s="96" t="s">
        <v>200</v>
      </c>
    </row>
    <row r="31" spans="1:6" ht="15">
      <c r="A31" s="76">
        <v>20</v>
      </c>
      <c r="B31" s="77">
        <v>10036383266</v>
      </c>
      <c r="C31" s="81" t="s">
        <v>316</v>
      </c>
      <c r="D31" s="78" t="s">
        <v>253</v>
      </c>
      <c r="E31" s="77" t="s">
        <v>317</v>
      </c>
      <c r="F31" s="96" t="s">
        <v>200</v>
      </c>
    </row>
    <row r="32" spans="1:6" ht="15">
      <c r="A32" s="76">
        <v>21</v>
      </c>
      <c r="B32" s="77">
        <v>10028931949</v>
      </c>
      <c r="C32" s="81" t="s">
        <v>291</v>
      </c>
      <c r="D32" s="78" t="s">
        <v>180</v>
      </c>
      <c r="E32" s="77" t="s">
        <v>292</v>
      </c>
      <c r="F32" s="96" t="s">
        <v>181</v>
      </c>
    </row>
    <row r="33" spans="1:6" ht="15">
      <c r="A33" s="76">
        <v>22</v>
      </c>
      <c r="B33" s="77">
        <v>10030317332</v>
      </c>
      <c r="C33" s="81" t="s">
        <v>217</v>
      </c>
      <c r="D33" s="78" t="s">
        <v>180</v>
      </c>
      <c r="E33" s="77" t="s">
        <v>218</v>
      </c>
      <c r="F33" s="96" t="s">
        <v>181</v>
      </c>
    </row>
    <row r="34" spans="1:6" ht="15">
      <c r="A34" s="76">
        <v>23</v>
      </c>
      <c r="B34" s="77">
        <v>10030357748</v>
      </c>
      <c r="C34" s="81" t="s">
        <v>243</v>
      </c>
      <c r="D34" s="78" t="s">
        <v>180</v>
      </c>
      <c r="E34" s="77" t="s">
        <v>244</v>
      </c>
      <c r="F34" s="96" t="s">
        <v>181</v>
      </c>
    </row>
    <row r="35" spans="1:6" ht="15">
      <c r="A35" s="76">
        <v>24</v>
      </c>
      <c r="B35" s="77">
        <v>10028972264</v>
      </c>
      <c r="C35" s="81" t="s">
        <v>179</v>
      </c>
      <c r="D35" s="78" t="s">
        <v>180</v>
      </c>
      <c r="E35" s="77" t="s">
        <v>182</v>
      </c>
      <c r="F35" s="96" t="s">
        <v>181</v>
      </c>
    </row>
    <row r="36" spans="1:6" ht="15">
      <c r="A36" s="76">
        <v>25</v>
      </c>
      <c r="B36" s="77">
        <v>10032908444</v>
      </c>
      <c r="C36" s="81" t="s">
        <v>268</v>
      </c>
      <c r="D36" s="78" t="s">
        <v>180</v>
      </c>
      <c r="E36" s="77" t="s">
        <v>269</v>
      </c>
      <c r="F36" s="96" t="s">
        <v>181</v>
      </c>
    </row>
    <row r="37" spans="1:6" ht="15">
      <c r="A37" s="76">
        <v>26</v>
      </c>
      <c r="B37" s="77">
        <v>10028869204</v>
      </c>
      <c r="C37" s="81" t="s">
        <v>310</v>
      </c>
      <c r="D37" s="78" t="s">
        <v>180</v>
      </c>
      <c r="E37" s="77" t="s">
        <v>311</v>
      </c>
      <c r="F37" s="96" t="s">
        <v>181</v>
      </c>
    </row>
    <row r="38" spans="1:6" ht="15">
      <c r="A38" s="76">
        <v>27</v>
      </c>
      <c r="B38" s="77">
        <v>10075083741</v>
      </c>
      <c r="C38" s="81" t="s">
        <v>152</v>
      </c>
      <c r="D38" s="78" t="s">
        <v>180</v>
      </c>
      <c r="E38" s="77" t="s">
        <v>322</v>
      </c>
      <c r="F38" s="96" t="s">
        <v>181</v>
      </c>
    </row>
    <row r="39" spans="1:6" ht="15">
      <c r="A39" s="76">
        <v>28</v>
      </c>
      <c r="B39" s="77">
        <v>10053828516</v>
      </c>
      <c r="C39" s="81" t="s">
        <v>237</v>
      </c>
      <c r="D39" s="78" t="s">
        <v>93</v>
      </c>
      <c r="E39" s="77">
        <v>1801170</v>
      </c>
      <c r="F39" s="96" t="s">
        <v>170</v>
      </c>
    </row>
    <row r="40" spans="1:6" ht="15">
      <c r="A40" s="76">
        <v>29</v>
      </c>
      <c r="B40" s="77">
        <v>10051726343</v>
      </c>
      <c r="C40" s="81" t="s">
        <v>169</v>
      </c>
      <c r="D40" s="78" t="s">
        <v>93</v>
      </c>
      <c r="E40" s="77">
        <v>1802230</v>
      </c>
      <c r="F40" s="96" t="s">
        <v>170</v>
      </c>
    </row>
    <row r="41" spans="1:6" ht="15">
      <c r="A41" s="76">
        <v>30</v>
      </c>
      <c r="B41" s="77">
        <v>10045794488</v>
      </c>
      <c r="C41" s="81" t="s">
        <v>285</v>
      </c>
      <c r="D41" s="78" t="s">
        <v>93</v>
      </c>
      <c r="E41" s="77">
        <v>1800034</v>
      </c>
      <c r="F41" s="96" t="s">
        <v>170</v>
      </c>
    </row>
    <row r="42" spans="1:6" ht="15">
      <c r="A42" s="76">
        <v>31</v>
      </c>
      <c r="B42" s="77">
        <v>10053148102</v>
      </c>
      <c r="C42" s="81" t="s">
        <v>123</v>
      </c>
      <c r="D42" s="78" t="s">
        <v>93</v>
      </c>
      <c r="E42" s="77">
        <v>1802233</v>
      </c>
      <c r="F42" s="96" t="s">
        <v>170</v>
      </c>
    </row>
    <row r="43" spans="1:6" ht="15">
      <c r="A43" s="76">
        <v>32</v>
      </c>
      <c r="B43" s="77">
        <v>10036121467</v>
      </c>
      <c r="C43" s="81" t="s">
        <v>211</v>
      </c>
      <c r="D43" s="78" t="s">
        <v>93</v>
      </c>
      <c r="E43" s="77">
        <v>1800226</v>
      </c>
      <c r="F43" s="96" t="s">
        <v>170</v>
      </c>
    </row>
    <row r="44" spans="1:6" ht="15">
      <c r="A44" s="76">
        <v>33</v>
      </c>
      <c r="B44" s="77">
        <v>10046259381</v>
      </c>
      <c r="C44" s="81" t="s">
        <v>307</v>
      </c>
      <c r="D44" s="78" t="s">
        <v>93</v>
      </c>
      <c r="E44" s="77">
        <v>1801088</v>
      </c>
      <c r="F44" s="96" t="s">
        <v>170</v>
      </c>
    </row>
    <row r="45" spans="1:6" ht="15">
      <c r="A45" s="76">
        <v>34</v>
      </c>
      <c r="B45" s="77">
        <v>10036118538</v>
      </c>
      <c r="C45" s="81" t="s">
        <v>260</v>
      </c>
      <c r="D45" s="78" t="s">
        <v>93</v>
      </c>
      <c r="E45" s="77">
        <v>1800522</v>
      </c>
      <c r="F45" s="96" t="s">
        <v>170</v>
      </c>
    </row>
    <row r="46" spans="1:6" ht="15">
      <c r="A46" s="76">
        <v>35</v>
      </c>
      <c r="B46" s="77">
        <v>10035025771</v>
      </c>
      <c r="C46" s="81" t="s">
        <v>281</v>
      </c>
      <c r="D46" s="78" t="s">
        <v>54</v>
      </c>
      <c r="E46" s="77">
        <v>100203</v>
      </c>
      <c r="F46" s="96" t="s">
        <v>203</v>
      </c>
    </row>
    <row r="47" spans="1:6" ht="15">
      <c r="A47" s="76">
        <v>36</v>
      </c>
      <c r="B47" s="77">
        <v>10035022337</v>
      </c>
      <c r="C47" s="81" t="s">
        <v>125</v>
      </c>
      <c r="D47" s="78" t="s">
        <v>54</v>
      </c>
      <c r="E47" s="77">
        <v>100123</v>
      </c>
      <c r="F47" s="96" t="s">
        <v>203</v>
      </c>
    </row>
    <row r="48" spans="1:6" ht="15">
      <c r="A48" s="76">
        <v>37</v>
      </c>
      <c r="B48" s="77">
        <v>10035022337</v>
      </c>
      <c r="C48" s="81" t="s">
        <v>161</v>
      </c>
      <c r="D48" s="78" t="s">
        <v>54</v>
      </c>
      <c r="E48" s="77">
        <v>100087</v>
      </c>
      <c r="F48" s="96" t="s">
        <v>203</v>
      </c>
    </row>
    <row r="49" spans="1:6" ht="15">
      <c r="A49" s="76">
        <v>38</v>
      </c>
      <c r="B49" s="77">
        <v>10035039414</v>
      </c>
      <c r="C49" s="81" t="s">
        <v>303</v>
      </c>
      <c r="D49" s="78" t="s">
        <v>54</v>
      </c>
      <c r="E49" s="77">
        <v>100292</v>
      </c>
      <c r="F49" s="96" t="s">
        <v>203</v>
      </c>
    </row>
    <row r="50" spans="1:6" ht="15">
      <c r="A50" s="76">
        <v>39</v>
      </c>
      <c r="B50" s="77">
        <v>10048899296</v>
      </c>
      <c r="C50" s="81" t="s">
        <v>124</v>
      </c>
      <c r="D50" s="78" t="s">
        <v>54</v>
      </c>
      <c r="E50" s="77">
        <v>100070</v>
      </c>
      <c r="F50" s="96" t="s">
        <v>203</v>
      </c>
    </row>
    <row r="51" spans="1:6" ht="15">
      <c r="A51" s="76">
        <v>40</v>
      </c>
      <c r="B51" s="77">
        <v>10055872990</v>
      </c>
      <c r="C51" s="81" t="s">
        <v>319</v>
      </c>
      <c r="D51" s="78" t="s">
        <v>54</v>
      </c>
      <c r="E51" s="77">
        <v>100816</v>
      </c>
      <c r="F51" s="96" t="s">
        <v>203</v>
      </c>
    </row>
    <row r="52" spans="1:6" ht="15">
      <c r="A52" s="76">
        <v>41</v>
      </c>
      <c r="B52" s="77">
        <v>10035021731</v>
      </c>
      <c r="C52" s="81" t="s">
        <v>126</v>
      </c>
      <c r="D52" s="78" t="s">
        <v>54</v>
      </c>
      <c r="E52" s="77">
        <v>100180</v>
      </c>
      <c r="F52" s="96" t="s">
        <v>203</v>
      </c>
    </row>
    <row r="53" spans="1:6" ht="15">
      <c r="A53" s="76">
        <v>42</v>
      </c>
      <c r="B53" s="77">
        <v>10049851213</v>
      </c>
      <c r="C53" s="81" t="s">
        <v>127</v>
      </c>
      <c r="D53" s="78" t="s">
        <v>74</v>
      </c>
      <c r="E53" s="77">
        <v>95</v>
      </c>
      <c r="F53" s="96" t="s">
        <v>207</v>
      </c>
    </row>
    <row r="54" spans="1:6" ht="15">
      <c r="A54" s="76">
        <v>43</v>
      </c>
      <c r="B54" s="77">
        <v>10049806551</v>
      </c>
      <c r="C54" s="81" t="s">
        <v>234</v>
      </c>
      <c r="D54" s="78" t="s">
        <v>74</v>
      </c>
      <c r="E54" s="77">
        <v>118</v>
      </c>
      <c r="F54" s="96" t="s">
        <v>207</v>
      </c>
    </row>
    <row r="55" spans="1:6" ht="15">
      <c r="A55" s="76">
        <v>44</v>
      </c>
      <c r="B55" s="77">
        <v>10049820291</v>
      </c>
      <c r="C55" s="81" t="s">
        <v>163</v>
      </c>
      <c r="D55" s="78" t="s">
        <v>74</v>
      </c>
      <c r="E55" s="77">
        <v>303</v>
      </c>
      <c r="F55" s="96" t="s">
        <v>207</v>
      </c>
    </row>
    <row r="56" spans="1:6" ht="15">
      <c r="A56" s="76">
        <v>45</v>
      </c>
      <c r="B56" s="77">
        <v>10049837873</v>
      </c>
      <c r="C56" s="81" t="s">
        <v>162</v>
      </c>
      <c r="D56" s="78" t="s">
        <v>74</v>
      </c>
      <c r="E56" s="77">
        <v>534</v>
      </c>
      <c r="F56" s="96" t="s">
        <v>207</v>
      </c>
    </row>
    <row r="57" spans="1:6" ht="15">
      <c r="A57" s="76">
        <v>46</v>
      </c>
      <c r="B57" s="77">
        <v>10049827466</v>
      </c>
      <c r="C57" s="81" t="s">
        <v>305</v>
      </c>
      <c r="D57" s="78" t="s">
        <v>74</v>
      </c>
      <c r="E57" s="77">
        <v>402</v>
      </c>
      <c r="F57" s="96" t="s">
        <v>207</v>
      </c>
    </row>
    <row r="58" spans="1:6" ht="15">
      <c r="A58" s="76">
        <v>47</v>
      </c>
      <c r="B58" s="77">
        <v>10049808066</v>
      </c>
      <c r="C58" s="81" t="s">
        <v>321</v>
      </c>
      <c r="D58" s="78" t="s">
        <v>74</v>
      </c>
      <c r="E58" s="77">
        <v>137</v>
      </c>
      <c r="F58" s="96" t="s">
        <v>207</v>
      </c>
    </row>
    <row r="59" spans="1:6" ht="15">
      <c r="A59" s="76">
        <v>48</v>
      </c>
      <c r="B59" s="77">
        <v>10028405624</v>
      </c>
      <c r="C59" s="81" t="s">
        <v>128</v>
      </c>
      <c r="D59" s="78" t="s">
        <v>72</v>
      </c>
      <c r="E59" s="77">
        <v>3581</v>
      </c>
      <c r="F59" s="96" t="s">
        <v>178</v>
      </c>
    </row>
    <row r="60" spans="1:6" ht="15">
      <c r="A60" s="76">
        <v>49</v>
      </c>
      <c r="B60" s="77">
        <v>10058280412</v>
      </c>
      <c r="C60" s="81" t="s">
        <v>290</v>
      </c>
      <c r="D60" s="78" t="s">
        <v>72</v>
      </c>
      <c r="E60" s="77">
        <v>3331</v>
      </c>
      <c r="F60" s="96" t="s">
        <v>178</v>
      </c>
    </row>
    <row r="61" spans="1:6" ht="15">
      <c r="A61" s="76">
        <v>50</v>
      </c>
      <c r="B61" s="77">
        <v>10051925801</v>
      </c>
      <c r="C61" s="81" t="s">
        <v>130</v>
      </c>
      <c r="D61" s="78" t="s">
        <v>72</v>
      </c>
      <c r="E61" s="77">
        <v>3392</v>
      </c>
      <c r="F61" s="96" t="s">
        <v>178</v>
      </c>
    </row>
    <row r="62" spans="1:6" ht="15">
      <c r="A62" s="76">
        <v>51</v>
      </c>
      <c r="B62" s="77">
        <v>10051289439</v>
      </c>
      <c r="C62" s="81" t="s">
        <v>129</v>
      </c>
      <c r="D62" s="78" t="s">
        <v>72</v>
      </c>
      <c r="E62" s="77">
        <v>3194</v>
      </c>
      <c r="F62" s="96" t="s">
        <v>178</v>
      </c>
    </row>
    <row r="63" spans="1:6" ht="15">
      <c r="A63" s="76">
        <v>52</v>
      </c>
      <c r="B63" s="77">
        <v>10051925902</v>
      </c>
      <c r="C63" s="81" t="s">
        <v>267</v>
      </c>
      <c r="D63" s="78" t="s">
        <v>72</v>
      </c>
      <c r="E63" s="77">
        <v>3393</v>
      </c>
      <c r="F63" s="96" t="s">
        <v>178</v>
      </c>
    </row>
    <row r="64" spans="1:6" ht="15">
      <c r="A64" s="76">
        <v>53</v>
      </c>
      <c r="B64" s="77">
        <v>10028424216</v>
      </c>
      <c r="C64" s="81" t="s">
        <v>309</v>
      </c>
      <c r="D64" s="78" t="s">
        <v>72</v>
      </c>
      <c r="E64" s="77">
        <v>3598</v>
      </c>
      <c r="F64" s="96" t="s">
        <v>178</v>
      </c>
    </row>
    <row r="65" spans="1:6" ht="15">
      <c r="A65" s="76">
        <v>54</v>
      </c>
      <c r="B65" s="77">
        <v>10023628877</v>
      </c>
      <c r="C65" s="81" t="s">
        <v>273</v>
      </c>
      <c r="D65" s="78" t="s">
        <v>73</v>
      </c>
      <c r="E65" s="77" t="s">
        <v>274</v>
      </c>
      <c r="F65" s="96" t="s">
        <v>191</v>
      </c>
    </row>
    <row r="66" spans="1:6" ht="15">
      <c r="A66" s="76">
        <v>55</v>
      </c>
      <c r="B66" s="77">
        <v>10023642722</v>
      </c>
      <c r="C66" s="81" t="s">
        <v>248</v>
      </c>
      <c r="D66" s="78" t="s">
        <v>73</v>
      </c>
      <c r="E66" s="77" t="s">
        <v>249</v>
      </c>
      <c r="F66" s="96" t="s">
        <v>191</v>
      </c>
    </row>
    <row r="67" spans="1:6" ht="15">
      <c r="A67" s="76">
        <v>56</v>
      </c>
      <c r="B67" s="77">
        <v>10023649893</v>
      </c>
      <c r="C67" s="81" t="s">
        <v>190</v>
      </c>
      <c r="D67" s="78" t="s">
        <v>73</v>
      </c>
      <c r="E67" s="77" t="s">
        <v>192</v>
      </c>
      <c r="F67" s="96" t="s">
        <v>191</v>
      </c>
    </row>
    <row r="68" spans="1:6" ht="15">
      <c r="A68" s="76">
        <v>57</v>
      </c>
      <c r="B68" s="77">
        <v>10023601393</v>
      </c>
      <c r="C68" s="81" t="s">
        <v>222</v>
      </c>
      <c r="D68" s="78" t="s">
        <v>73</v>
      </c>
      <c r="E68" s="77" t="s">
        <v>223</v>
      </c>
      <c r="F68" s="96" t="s">
        <v>191</v>
      </c>
    </row>
    <row r="69" spans="1:6" ht="15">
      <c r="A69" s="76">
        <v>58</v>
      </c>
      <c r="B69" s="77">
        <v>10023611703</v>
      </c>
      <c r="C69" s="81" t="s">
        <v>297</v>
      </c>
      <c r="D69" s="78" t="s">
        <v>73</v>
      </c>
      <c r="E69" s="77" t="s">
        <v>298</v>
      </c>
      <c r="F69" s="96" t="s">
        <v>191</v>
      </c>
    </row>
    <row r="70" spans="1:6" ht="15">
      <c r="A70" s="76">
        <v>59</v>
      </c>
      <c r="B70" s="77">
        <v>10023659189</v>
      </c>
      <c r="C70" s="81" t="s">
        <v>131</v>
      </c>
      <c r="D70" s="78" t="s">
        <v>73</v>
      </c>
      <c r="E70" s="77" t="s">
        <v>313</v>
      </c>
      <c r="F70" s="96" t="s">
        <v>191</v>
      </c>
    </row>
    <row r="71" spans="1:6" ht="15">
      <c r="A71" s="76">
        <v>60</v>
      </c>
      <c r="B71" s="77">
        <v>10023624130</v>
      </c>
      <c r="C71" s="81" t="s">
        <v>288</v>
      </c>
      <c r="D71" s="78" t="s">
        <v>176</v>
      </c>
      <c r="E71" s="77" t="s">
        <v>289</v>
      </c>
      <c r="F71" s="96" t="s">
        <v>176</v>
      </c>
    </row>
    <row r="72" spans="1:6" ht="15">
      <c r="A72" s="76">
        <v>61</v>
      </c>
      <c r="B72" s="77">
        <v>10023629180</v>
      </c>
      <c r="C72" s="81" t="s">
        <v>265</v>
      </c>
      <c r="D72" s="78" t="s">
        <v>176</v>
      </c>
      <c r="E72" s="77" t="s">
        <v>266</v>
      </c>
      <c r="F72" s="96" t="s">
        <v>176</v>
      </c>
    </row>
    <row r="73" spans="1:6" ht="15">
      <c r="A73" s="76">
        <v>63</v>
      </c>
      <c r="B73" s="77">
        <v>10056229264</v>
      </c>
      <c r="C73" s="81" t="s">
        <v>215</v>
      </c>
      <c r="D73" s="78" t="s">
        <v>176</v>
      </c>
      <c r="E73" s="77" t="s">
        <v>216</v>
      </c>
      <c r="F73" s="96" t="s">
        <v>176</v>
      </c>
    </row>
    <row r="74" spans="1:6" ht="15">
      <c r="A74" s="76">
        <v>64</v>
      </c>
      <c r="B74" s="77">
        <v>10023625342</v>
      </c>
      <c r="C74" s="81" t="s">
        <v>175</v>
      </c>
      <c r="D74" s="78" t="s">
        <v>176</v>
      </c>
      <c r="E74" s="77" t="s">
        <v>177</v>
      </c>
      <c r="F74" s="96" t="s">
        <v>176</v>
      </c>
    </row>
    <row r="75" spans="1:6" ht="15">
      <c r="A75" s="76">
        <v>65</v>
      </c>
      <c r="B75" s="77">
        <v>10023604427</v>
      </c>
      <c r="C75" s="81" t="s">
        <v>241</v>
      </c>
      <c r="D75" s="78" t="s">
        <v>176</v>
      </c>
      <c r="E75" s="77" t="s">
        <v>242</v>
      </c>
      <c r="F75" s="96" t="s">
        <v>176</v>
      </c>
    </row>
    <row r="76" spans="1:6" ht="15">
      <c r="A76" s="76">
        <v>66</v>
      </c>
      <c r="B76" s="77">
        <v>10023630800</v>
      </c>
      <c r="C76" s="81" t="s">
        <v>245</v>
      </c>
      <c r="D76" s="78" t="s">
        <v>184</v>
      </c>
      <c r="E76" s="77" t="s">
        <v>246</v>
      </c>
      <c r="F76" s="96" t="s">
        <v>185</v>
      </c>
    </row>
    <row r="77" spans="1:6" ht="15">
      <c r="A77" s="76">
        <v>67</v>
      </c>
      <c r="B77" s="77">
        <v>10077612007</v>
      </c>
      <c r="C77" s="81" t="s">
        <v>219</v>
      </c>
      <c r="D77" s="78" t="s">
        <v>184</v>
      </c>
      <c r="E77" s="77" t="s">
        <v>220</v>
      </c>
      <c r="F77" s="96" t="s">
        <v>185</v>
      </c>
    </row>
    <row r="78" spans="1:6" ht="15">
      <c r="A78" s="76">
        <v>68</v>
      </c>
      <c r="B78" s="77">
        <v>10023633022</v>
      </c>
      <c r="C78" s="81" t="s">
        <v>270</v>
      </c>
      <c r="D78" s="78" t="s">
        <v>184</v>
      </c>
      <c r="E78" s="77" t="s">
        <v>271</v>
      </c>
      <c r="F78" s="96" t="s">
        <v>185</v>
      </c>
    </row>
    <row r="79" spans="1:6" ht="15">
      <c r="A79" s="76">
        <v>69</v>
      </c>
      <c r="B79" s="77">
        <v>10023638678</v>
      </c>
      <c r="C79" s="81" t="s">
        <v>183</v>
      </c>
      <c r="D79" s="78" t="s">
        <v>184</v>
      </c>
      <c r="E79" s="77" t="s">
        <v>186</v>
      </c>
      <c r="F79" s="96" t="s">
        <v>185</v>
      </c>
    </row>
    <row r="80" spans="1:6" ht="15">
      <c r="A80" s="76">
        <v>70</v>
      </c>
      <c r="B80" s="77">
        <v>10023604124</v>
      </c>
      <c r="C80" s="81" t="s">
        <v>293</v>
      </c>
      <c r="D80" s="78" t="s">
        <v>294</v>
      </c>
      <c r="E80" s="77" t="s">
        <v>295</v>
      </c>
      <c r="F80" s="96" t="s">
        <v>185</v>
      </c>
    </row>
    <row r="81" spans="1:6" ht="15">
      <c r="A81" s="76">
        <v>71</v>
      </c>
      <c r="B81" s="77">
        <v>10046034059</v>
      </c>
      <c r="C81" s="81" t="s">
        <v>284</v>
      </c>
      <c r="D81" s="78" t="s">
        <v>34</v>
      </c>
      <c r="E81" s="77">
        <v>7045</v>
      </c>
      <c r="F81" s="96" t="s">
        <v>132</v>
      </c>
    </row>
    <row r="82" spans="1:6" ht="15">
      <c r="A82" s="76">
        <v>72</v>
      </c>
      <c r="B82" s="77">
        <v>10046043254</v>
      </c>
      <c r="C82" s="81" t="s">
        <v>133</v>
      </c>
      <c r="D82" s="78" t="s">
        <v>34</v>
      </c>
      <c r="E82" s="77">
        <v>7320</v>
      </c>
      <c r="F82" s="96" t="s">
        <v>132</v>
      </c>
    </row>
    <row r="83" spans="1:6" ht="15">
      <c r="A83" s="76">
        <v>73</v>
      </c>
      <c r="B83" s="77">
        <v>10046044163</v>
      </c>
      <c r="C83" s="81" t="s">
        <v>139</v>
      </c>
      <c r="D83" s="78" t="s">
        <v>209</v>
      </c>
      <c r="E83" s="77">
        <v>7351</v>
      </c>
      <c r="F83" s="96" t="s">
        <v>210</v>
      </c>
    </row>
    <row r="84" spans="1:6" ht="15">
      <c r="A84" s="76">
        <v>74</v>
      </c>
      <c r="B84" s="77">
        <v>10046024662</v>
      </c>
      <c r="C84" s="81" t="s">
        <v>235</v>
      </c>
      <c r="D84" s="78" t="s">
        <v>34</v>
      </c>
      <c r="E84" s="77">
        <v>6496</v>
      </c>
      <c r="F84" s="96" t="s">
        <v>132</v>
      </c>
    </row>
    <row r="85" spans="1:6" ht="15">
      <c r="A85" s="76">
        <v>75</v>
      </c>
      <c r="B85" s="77">
        <v>10046039315</v>
      </c>
      <c r="C85" s="81" t="s">
        <v>300</v>
      </c>
      <c r="D85" s="78" t="s">
        <v>134</v>
      </c>
      <c r="E85" s="77">
        <v>7226</v>
      </c>
      <c r="F85" s="96" t="s">
        <v>194</v>
      </c>
    </row>
    <row r="86" spans="1:6" ht="15">
      <c r="A86" s="76">
        <v>76</v>
      </c>
      <c r="B86" s="77">
        <v>10046052449</v>
      </c>
      <c r="C86" s="81" t="s">
        <v>208</v>
      </c>
      <c r="D86" s="78" t="s">
        <v>34</v>
      </c>
      <c r="E86" s="77">
        <v>7563</v>
      </c>
      <c r="F86" s="96" t="s">
        <v>132</v>
      </c>
    </row>
    <row r="87" spans="1:6" ht="15">
      <c r="A87" s="76">
        <v>77</v>
      </c>
      <c r="B87" s="77">
        <v>10046079327</v>
      </c>
      <c r="C87" s="81" t="s">
        <v>306</v>
      </c>
      <c r="D87" s="78" t="s">
        <v>34</v>
      </c>
      <c r="E87" s="77">
        <v>9537</v>
      </c>
      <c r="F87" s="96" t="s">
        <v>132</v>
      </c>
    </row>
    <row r="88" spans="1:6" ht="15">
      <c r="A88" s="76">
        <v>78</v>
      </c>
      <c r="B88" s="77">
        <v>10046052247</v>
      </c>
      <c r="C88" s="81" t="s">
        <v>138</v>
      </c>
      <c r="D88" s="78" t="s">
        <v>275</v>
      </c>
      <c r="E88" s="77">
        <v>7554</v>
      </c>
      <c r="F88" s="96" t="s">
        <v>194</v>
      </c>
    </row>
    <row r="89" spans="1:6" ht="15">
      <c r="A89" s="76">
        <v>79</v>
      </c>
      <c r="B89" s="77">
        <v>10046046789</v>
      </c>
      <c r="C89" s="81" t="s">
        <v>136</v>
      </c>
      <c r="D89" s="78" t="s">
        <v>34</v>
      </c>
      <c r="E89" s="77">
        <v>7427</v>
      </c>
      <c r="F89" s="96" t="s">
        <v>132</v>
      </c>
    </row>
    <row r="90" spans="1:6" ht="15">
      <c r="A90" s="76">
        <v>80</v>
      </c>
      <c r="B90" s="77">
        <v>10046044264</v>
      </c>
      <c r="C90" s="81" t="s">
        <v>137</v>
      </c>
      <c r="D90" s="78" t="s">
        <v>135</v>
      </c>
      <c r="E90" s="77">
        <v>7354</v>
      </c>
      <c r="F90" s="96" t="s">
        <v>194</v>
      </c>
    </row>
    <row r="91" spans="1:6" ht="15">
      <c r="A91" s="76">
        <v>83</v>
      </c>
      <c r="B91" s="77">
        <v>10077662224</v>
      </c>
      <c r="C91" s="81" t="s">
        <v>259</v>
      </c>
      <c r="D91" s="78" t="s">
        <v>209</v>
      </c>
      <c r="E91" s="77">
        <v>10613</v>
      </c>
      <c r="F91" s="96" t="s">
        <v>210</v>
      </c>
    </row>
    <row r="92" spans="1:6" ht="15">
      <c r="A92" s="76">
        <v>84</v>
      </c>
      <c r="B92" s="77">
        <v>10046036887</v>
      </c>
      <c r="C92" s="81" t="s">
        <v>236</v>
      </c>
      <c r="D92" s="78" t="s">
        <v>209</v>
      </c>
      <c r="E92" s="77">
        <v>7138</v>
      </c>
      <c r="F92" s="96" t="s">
        <v>210</v>
      </c>
    </row>
    <row r="93" spans="1:6" ht="15">
      <c r="A93" s="76">
        <v>85</v>
      </c>
      <c r="B93" s="77">
        <v>10046023652</v>
      </c>
      <c r="C93" s="81" t="s">
        <v>140</v>
      </c>
      <c r="D93" s="78" t="s">
        <v>209</v>
      </c>
      <c r="E93" s="77">
        <v>6462</v>
      </c>
      <c r="F93" s="96" t="s">
        <v>210</v>
      </c>
    </row>
    <row r="94" spans="1:6" ht="15">
      <c r="A94" s="76">
        <v>86</v>
      </c>
      <c r="B94" s="77">
        <v>10046067203</v>
      </c>
      <c r="C94" s="81" t="s">
        <v>250</v>
      </c>
      <c r="D94" s="78" t="s">
        <v>225</v>
      </c>
      <c r="E94" s="77">
        <v>7891</v>
      </c>
      <c r="F94" s="96" t="s">
        <v>194</v>
      </c>
    </row>
    <row r="95" spans="1:6" ht="15">
      <c r="A95" s="76">
        <v>87</v>
      </c>
      <c r="B95" s="77">
        <v>10046071647</v>
      </c>
      <c r="C95" s="81" t="s">
        <v>224</v>
      </c>
      <c r="D95" s="78" t="s">
        <v>225</v>
      </c>
      <c r="E95" s="77">
        <v>8250</v>
      </c>
      <c r="F95" s="96" t="s">
        <v>194</v>
      </c>
    </row>
    <row r="96" spans="1:6" ht="15">
      <c r="A96" s="76">
        <v>88</v>
      </c>
      <c r="B96" s="77">
        <v>10059307602</v>
      </c>
      <c r="C96" s="81" t="s">
        <v>315</v>
      </c>
      <c r="D96" s="78" t="s">
        <v>94</v>
      </c>
      <c r="E96" s="77">
        <v>10222</v>
      </c>
      <c r="F96" s="96" t="s">
        <v>194</v>
      </c>
    </row>
    <row r="97" spans="1:6" ht="15">
      <c r="A97" s="76">
        <v>93</v>
      </c>
      <c r="B97" s="77">
        <v>10046055378</v>
      </c>
      <c r="C97" s="81" t="s">
        <v>323</v>
      </c>
      <c r="D97" s="78" t="s">
        <v>324</v>
      </c>
      <c r="E97" s="77">
        <v>7626</v>
      </c>
      <c r="F97" s="96" t="s">
        <v>194</v>
      </c>
    </row>
    <row r="98" spans="1:6" ht="15">
      <c r="A98" s="76">
        <v>96</v>
      </c>
      <c r="B98" s="77">
        <v>10046018905</v>
      </c>
      <c r="C98" s="81" t="s">
        <v>328</v>
      </c>
      <c r="D98" s="78" t="s">
        <v>329</v>
      </c>
      <c r="E98" s="77">
        <v>6079</v>
      </c>
      <c r="F98" s="96" t="s">
        <v>194</v>
      </c>
    </row>
    <row r="99" spans="1:6" ht="15">
      <c r="A99" s="76">
        <v>97</v>
      </c>
      <c r="B99" s="77">
        <v>10079294248</v>
      </c>
      <c r="C99" s="81" t="s">
        <v>247</v>
      </c>
      <c r="D99" s="78" t="s">
        <v>188</v>
      </c>
      <c r="E99" s="77">
        <v>100805</v>
      </c>
      <c r="F99" s="96" t="s">
        <v>189</v>
      </c>
    </row>
    <row r="100" spans="1:6" ht="15">
      <c r="A100" s="76">
        <v>99</v>
      </c>
      <c r="B100" s="77">
        <v>10035039111</v>
      </c>
      <c r="C100" s="81" t="s">
        <v>221</v>
      </c>
      <c r="D100" s="78" t="s">
        <v>188</v>
      </c>
      <c r="E100" s="77">
        <v>100293</v>
      </c>
      <c r="F100" s="96" t="s">
        <v>189</v>
      </c>
    </row>
    <row r="101" spans="1:6" ht="15">
      <c r="A101" s="76">
        <v>100</v>
      </c>
      <c r="B101" s="77">
        <v>10035085688</v>
      </c>
      <c r="C101" s="81" t="s">
        <v>272</v>
      </c>
      <c r="D101" s="78" t="s">
        <v>188</v>
      </c>
      <c r="E101" s="77">
        <v>100286</v>
      </c>
      <c r="F101" s="96" t="s">
        <v>189</v>
      </c>
    </row>
    <row r="102" spans="1:6" ht="15">
      <c r="A102" s="76">
        <v>101</v>
      </c>
      <c r="B102" s="77">
        <v>10035061844</v>
      </c>
      <c r="C102" s="81" t="s">
        <v>187</v>
      </c>
      <c r="D102" s="78" t="s">
        <v>188</v>
      </c>
      <c r="E102" s="77">
        <v>100771</v>
      </c>
      <c r="F102" s="96" t="s">
        <v>189</v>
      </c>
    </row>
    <row r="103" spans="1:6" ht="15">
      <c r="A103" s="76">
        <v>102</v>
      </c>
      <c r="B103" s="77">
        <v>10058694074</v>
      </c>
      <c r="C103" s="81" t="s">
        <v>296</v>
      </c>
      <c r="D103" s="78" t="s">
        <v>188</v>
      </c>
      <c r="E103" s="77">
        <v>100765</v>
      </c>
      <c r="F103" s="96" t="s">
        <v>189</v>
      </c>
    </row>
    <row r="104" spans="1:6" ht="15">
      <c r="A104" s="76">
        <v>103</v>
      </c>
      <c r="B104" s="77">
        <v>10035062652</v>
      </c>
      <c r="C104" s="81" t="s">
        <v>312</v>
      </c>
      <c r="D104" s="78" t="s">
        <v>188</v>
      </c>
      <c r="E104" s="77">
        <v>100770</v>
      </c>
      <c r="F104" s="96" t="s">
        <v>189</v>
      </c>
    </row>
    <row r="105" spans="1:6" ht="15">
      <c r="A105" s="76">
        <v>105</v>
      </c>
      <c r="B105" s="77">
        <v>10059931735</v>
      </c>
      <c r="C105" s="81" t="s">
        <v>213</v>
      </c>
      <c r="D105" s="78" t="s">
        <v>99</v>
      </c>
      <c r="E105" s="77">
        <v>1601695</v>
      </c>
      <c r="F105" s="96" t="s">
        <v>331</v>
      </c>
    </row>
    <row r="106" spans="1:6" ht="15">
      <c r="A106" s="76">
        <v>106</v>
      </c>
      <c r="B106" s="77">
        <v>10001512776</v>
      </c>
      <c r="C106" s="81" t="s">
        <v>286</v>
      </c>
      <c r="D106" s="78" t="s">
        <v>99</v>
      </c>
      <c r="E106" s="77">
        <v>1601618</v>
      </c>
      <c r="F106" s="96" t="s">
        <v>331</v>
      </c>
    </row>
    <row r="107" spans="1:6" ht="15">
      <c r="A107" s="76">
        <v>108</v>
      </c>
      <c r="B107" s="77">
        <v>10047201392</v>
      </c>
      <c r="C107" s="81" t="s">
        <v>172</v>
      </c>
      <c r="D107" s="78" t="s">
        <v>99</v>
      </c>
      <c r="E107" s="77">
        <v>19223</v>
      </c>
      <c r="F107" s="96" t="s">
        <v>331</v>
      </c>
    </row>
    <row r="108" spans="1:6" ht="15">
      <c r="A108" s="76">
        <v>109</v>
      </c>
      <c r="B108" s="77">
        <v>10047280107</v>
      </c>
      <c r="C108" s="81" t="s">
        <v>282</v>
      </c>
      <c r="D108" s="78" t="s">
        <v>96</v>
      </c>
      <c r="E108" s="77">
        <v>20160</v>
      </c>
      <c r="F108" s="96" t="s">
        <v>204</v>
      </c>
    </row>
    <row r="109" spans="1:6" ht="15">
      <c r="A109" s="76">
        <v>110</v>
      </c>
      <c r="B109" s="77">
        <v>10047208163</v>
      </c>
      <c r="C109" s="81" t="s">
        <v>231</v>
      </c>
      <c r="D109" s="78" t="s">
        <v>232</v>
      </c>
      <c r="E109" s="77">
        <v>19292</v>
      </c>
      <c r="F109" s="96" t="s">
        <v>204</v>
      </c>
    </row>
    <row r="110" spans="1:6" ht="15">
      <c r="A110" s="76">
        <v>111</v>
      </c>
      <c r="B110" s="77">
        <v>10047405092</v>
      </c>
      <c r="C110" s="81" t="s">
        <v>154</v>
      </c>
      <c r="D110" s="78" t="s">
        <v>232</v>
      </c>
      <c r="E110" s="77">
        <v>21418</v>
      </c>
      <c r="F110" s="96" t="s">
        <v>204</v>
      </c>
    </row>
    <row r="111" spans="1:6" ht="15">
      <c r="A111" s="76">
        <v>112</v>
      </c>
      <c r="B111" s="77">
        <v>10047249589</v>
      </c>
      <c r="C111" s="81" t="s">
        <v>193</v>
      </c>
      <c r="D111" s="78" t="s">
        <v>142</v>
      </c>
      <c r="E111" s="77">
        <v>19828</v>
      </c>
      <c r="F111" s="96" t="s">
        <v>95</v>
      </c>
    </row>
    <row r="112" spans="1:6" ht="15">
      <c r="A112" s="76">
        <v>113</v>
      </c>
      <c r="B112" s="77">
        <v>10046718517</v>
      </c>
      <c r="C112" s="81" t="s">
        <v>141</v>
      </c>
      <c r="D112" s="78" t="s">
        <v>142</v>
      </c>
      <c r="E112" s="77">
        <v>14350</v>
      </c>
      <c r="F112" s="96" t="s">
        <v>95</v>
      </c>
    </row>
    <row r="113" spans="1:6" ht="15">
      <c r="A113" s="76">
        <v>114</v>
      </c>
      <c r="B113" s="77">
        <v>10047371245</v>
      </c>
      <c r="C113" s="81" t="s">
        <v>143</v>
      </c>
      <c r="D113" s="78" t="s">
        <v>142</v>
      </c>
      <c r="E113" s="77">
        <v>21099</v>
      </c>
      <c r="F113" s="96" t="s">
        <v>95</v>
      </c>
    </row>
    <row r="114" spans="1:6" ht="15">
      <c r="A114" s="76">
        <v>115</v>
      </c>
      <c r="B114" s="77">
        <v>10047292635</v>
      </c>
      <c r="C114" s="81" t="s">
        <v>299</v>
      </c>
      <c r="D114" s="78" t="s">
        <v>142</v>
      </c>
      <c r="E114" s="77">
        <v>20296</v>
      </c>
      <c r="F114" s="96" t="s">
        <v>95</v>
      </c>
    </row>
    <row r="115" spans="1:6" ht="15">
      <c r="A115" s="76">
        <v>116</v>
      </c>
      <c r="B115" s="77">
        <v>10047306981</v>
      </c>
      <c r="C115" s="81" t="s">
        <v>144</v>
      </c>
      <c r="D115" s="78" t="s">
        <v>142</v>
      </c>
      <c r="E115" s="77">
        <v>20445</v>
      </c>
      <c r="F115" s="96" t="s">
        <v>95</v>
      </c>
    </row>
    <row r="116" spans="1:6" ht="15">
      <c r="A116" s="76">
        <v>117</v>
      </c>
      <c r="B116" s="77">
        <v>10047212712</v>
      </c>
      <c r="C116" s="81" t="s">
        <v>314</v>
      </c>
      <c r="D116" s="78" t="s">
        <v>142</v>
      </c>
      <c r="E116" s="77">
        <v>19344</v>
      </c>
      <c r="F116" s="96" t="s">
        <v>95</v>
      </c>
    </row>
    <row r="117" spans="1:6" ht="15">
      <c r="A117" s="76">
        <v>118</v>
      </c>
      <c r="B117" s="77">
        <v>10046341530</v>
      </c>
      <c r="C117" s="81" t="s">
        <v>145</v>
      </c>
      <c r="D117" s="78" t="s">
        <v>257</v>
      </c>
      <c r="E117" s="77">
        <v>10577</v>
      </c>
      <c r="F117" s="96" t="s">
        <v>204</v>
      </c>
    </row>
    <row r="118" spans="1:6" ht="15">
      <c r="A118" s="76">
        <v>119</v>
      </c>
      <c r="B118" s="77">
        <v>10047218873</v>
      </c>
      <c r="C118" s="81" t="s">
        <v>146</v>
      </c>
      <c r="D118" s="78" t="s">
        <v>257</v>
      </c>
      <c r="E118" s="77">
        <v>19404</v>
      </c>
      <c r="F118" s="96" t="s">
        <v>204</v>
      </c>
    </row>
    <row r="119" spans="1:6" ht="12.75" customHeight="1">
      <c r="A119" s="76">
        <v>120</v>
      </c>
      <c r="B119" s="77">
        <v>10047398123</v>
      </c>
      <c r="C119" s="81" t="s">
        <v>147</v>
      </c>
      <c r="D119" s="78" t="s">
        <v>257</v>
      </c>
      <c r="E119" s="77">
        <v>21355</v>
      </c>
      <c r="F119" s="96" t="s">
        <v>204</v>
      </c>
    </row>
    <row r="120" spans="1:6" ht="15">
      <c r="A120" s="76">
        <v>121</v>
      </c>
      <c r="B120" s="77">
        <v>10047307082</v>
      </c>
      <c r="C120" s="81" t="s">
        <v>153</v>
      </c>
      <c r="D120" s="78" t="s">
        <v>103</v>
      </c>
      <c r="E120" s="77">
        <v>20448</v>
      </c>
      <c r="F120" s="96" t="s">
        <v>204</v>
      </c>
    </row>
    <row r="121" spans="1:6" ht="15">
      <c r="A121" s="76">
        <v>123</v>
      </c>
      <c r="B121" s="77">
        <v>10047424290</v>
      </c>
      <c r="C121" s="81" t="s">
        <v>212</v>
      </c>
      <c r="D121" s="78" t="s">
        <v>100</v>
      </c>
      <c r="E121" s="77">
        <v>21606</v>
      </c>
      <c r="F121" s="96" t="s">
        <v>101</v>
      </c>
    </row>
    <row r="122" spans="1:6" ht="15">
      <c r="A122" s="76">
        <v>124</v>
      </c>
      <c r="B122" s="77">
        <v>10047235647</v>
      </c>
      <c r="C122" s="81" t="s">
        <v>171</v>
      </c>
      <c r="D122" s="78" t="s">
        <v>100</v>
      </c>
      <c r="E122" s="77">
        <v>19679</v>
      </c>
      <c r="F122" s="96" t="s">
        <v>101</v>
      </c>
    </row>
    <row r="123" spans="1:6" ht="15">
      <c r="A123" s="76">
        <v>125</v>
      </c>
      <c r="B123" s="77">
        <v>10047431203</v>
      </c>
      <c r="C123" s="81" t="s">
        <v>238</v>
      </c>
      <c r="D123" s="78" t="s">
        <v>100</v>
      </c>
      <c r="E123" s="77">
        <v>21674</v>
      </c>
      <c r="F123" s="96" t="s">
        <v>101</v>
      </c>
    </row>
    <row r="124" spans="1:6" ht="15">
      <c r="A124" s="76">
        <v>126</v>
      </c>
      <c r="B124" s="77">
        <v>10047449653</v>
      </c>
      <c r="C124" s="81" t="s">
        <v>255</v>
      </c>
      <c r="D124" s="78" t="s">
        <v>256</v>
      </c>
      <c r="E124" s="77">
        <v>21854</v>
      </c>
      <c r="F124" s="96" t="s">
        <v>202</v>
      </c>
    </row>
    <row r="125" spans="1:6" ht="15">
      <c r="A125" s="76">
        <v>127</v>
      </c>
      <c r="B125" s="77">
        <v>10047256461</v>
      </c>
      <c r="C125" s="81" t="s">
        <v>150</v>
      </c>
      <c r="D125" s="78" t="s">
        <v>230</v>
      </c>
      <c r="E125" s="77">
        <v>19903</v>
      </c>
      <c r="F125" s="96" t="s">
        <v>202</v>
      </c>
    </row>
    <row r="126" spans="1:6" ht="15">
      <c r="A126" s="76">
        <v>128</v>
      </c>
      <c r="B126" s="77">
        <v>10047263434</v>
      </c>
      <c r="C126" s="81" t="s">
        <v>280</v>
      </c>
      <c r="D126" s="78" t="s">
        <v>151</v>
      </c>
      <c r="E126" s="77">
        <v>19974</v>
      </c>
      <c r="F126" s="96" t="s">
        <v>202</v>
      </c>
    </row>
    <row r="127" spans="1:6" ht="15">
      <c r="A127" s="76">
        <v>129</v>
      </c>
      <c r="B127" s="77">
        <v>10047304456</v>
      </c>
      <c r="C127" s="81" t="s">
        <v>149</v>
      </c>
      <c r="D127" s="78" t="s">
        <v>151</v>
      </c>
      <c r="E127" s="77">
        <v>20418</v>
      </c>
      <c r="F127" s="96" t="s">
        <v>202</v>
      </c>
    </row>
    <row r="128" spans="1:6" ht="15">
      <c r="A128" s="76">
        <v>130</v>
      </c>
      <c r="B128" s="77">
        <v>10047394382</v>
      </c>
      <c r="C128" s="81" t="s">
        <v>318</v>
      </c>
      <c r="D128" s="78" t="s">
        <v>151</v>
      </c>
      <c r="E128" s="77">
        <v>21318</v>
      </c>
      <c r="F128" s="96" t="s">
        <v>202</v>
      </c>
    </row>
    <row r="129" spans="1:6" ht="15">
      <c r="A129" s="76">
        <v>131</v>
      </c>
      <c r="B129" s="77">
        <v>10065321602</v>
      </c>
      <c r="C129" s="81" t="s">
        <v>302</v>
      </c>
      <c r="D129" s="78" t="s">
        <v>151</v>
      </c>
      <c r="E129" s="77">
        <v>100601711</v>
      </c>
      <c r="F129" s="96" t="s">
        <v>202</v>
      </c>
    </row>
    <row r="130" spans="1:6" ht="15">
      <c r="A130" s="76">
        <v>132</v>
      </c>
      <c r="B130" s="77">
        <v>10047362050</v>
      </c>
      <c r="C130" s="81" t="s">
        <v>325</v>
      </c>
      <c r="D130" s="78" t="s">
        <v>326</v>
      </c>
      <c r="E130" s="77">
        <v>21006</v>
      </c>
      <c r="F130" s="96" t="s">
        <v>331</v>
      </c>
    </row>
    <row r="131" spans="1:6" ht="15">
      <c r="A131" s="76">
        <v>133</v>
      </c>
      <c r="B131" s="77">
        <v>10047919802</v>
      </c>
      <c r="C131" s="81" t="s">
        <v>148</v>
      </c>
      <c r="D131" s="78" t="s">
        <v>102</v>
      </c>
      <c r="E131" s="77">
        <v>6915</v>
      </c>
      <c r="F131" s="96" t="s">
        <v>202</v>
      </c>
    </row>
    <row r="132" spans="1:6" ht="15">
      <c r="A132" s="76">
        <v>134</v>
      </c>
      <c r="B132" s="77">
        <v>10047272225</v>
      </c>
      <c r="C132" s="81" t="s">
        <v>251</v>
      </c>
      <c r="D132" s="78" t="s">
        <v>196</v>
      </c>
      <c r="E132" s="77">
        <v>20076</v>
      </c>
      <c r="F132" s="96" t="s">
        <v>197</v>
      </c>
    </row>
    <row r="133" spans="1:6" ht="15">
      <c r="A133" s="76">
        <v>135</v>
      </c>
      <c r="B133" s="77">
        <v>10031306934</v>
      </c>
      <c r="C133" s="81" t="s">
        <v>226</v>
      </c>
      <c r="D133" s="78" t="s">
        <v>196</v>
      </c>
      <c r="E133" s="77">
        <v>21904</v>
      </c>
      <c r="F133" s="96" t="s">
        <v>197</v>
      </c>
    </row>
    <row r="134" spans="1:6" ht="15">
      <c r="A134" s="76">
        <v>136</v>
      </c>
      <c r="B134" s="77">
        <v>10066436869</v>
      </c>
      <c r="C134" s="81" t="s">
        <v>195</v>
      </c>
      <c r="D134" s="78" t="s">
        <v>196</v>
      </c>
      <c r="E134" s="77">
        <v>100601756</v>
      </c>
      <c r="F134" s="96" t="s">
        <v>197</v>
      </c>
    </row>
    <row r="135" spans="1:6" ht="15">
      <c r="A135" s="76">
        <v>137</v>
      </c>
      <c r="B135" s="77">
        <v>10047286672</v>
      </c>
      <c r="C135" s="81" t="s">
        <v>276</v>
      </c>
      <c r="D135" s="78" t="s">
        <v>277</v>
      </c>
      <c r="E135" s="77">
        <v>20233</v>
      </c>
      <c r="F135" s="96" t="s">
        <v>197</v>
      </c>
    </row>
    <row r="136" spans="1:6" ht="15">
      <c r="A136" s="76">
        <v>138</v>
      </c>
      <c r="B136" s="77">
        <v>10047248377</v>
      </c>
      <c r="C136" s="81" t="s">
        <v>239</v>
      </c>
      <c r="D136" s="78" t="s">
        <v>104</v>
      </c>
      <c r="E136" s="77">
        <v>19813</v>
      </c>
      <c r="F136" s="96" t="s">
        <v>101</v>
      </c>
    </row>
    <row r="137" spans="1:6" ht="15">
      <c r="A137" s="76">
        <v>139</v>
      </c>
      <c r="B137" s="77">
        <v>10046370125</v>
      </c>
      <c r="C137" s="81" t="s">
        <v>263</v>
      </c>
      <c r="D137" s="78" t="s">
        <v>104</v>
      </c>
      <c r="E137" s="77">
        <v>10875</v>
      </c>
      <c r="F137" s="96" t="s">
        <v>101</v>
      </c>
    </row>
    <row r="138" spans="1:6" ht="15">
      <c r="A138" s="76">
        <v>140</v>
      </c>
      <c r="B138" s="77">
        <v>10046910190</v>
      </c>
      <c r="C138" s="81" t="s">
        <v>155</v>
      </c>
      <c r="D138" s="78" t="s">
        <v>104</v>
      </c>
      <c r="E138" s="77">
        <v>21846</v>
      </c>
      <c r="F138" s="96" t="s">
        <v>101</v>
      </c>
    </row>
    <row r="139" spans="1:6" ht="15">
      <c r="A139" s="76">
        <v>141</v>
      </c>
      <c r="B139" s="77">
        <v>10048001139</v>
      </c>
      <c r="C139" s="81" t="s">
        <v>261</v>
      </c>
      <c r="D139" s="78" t="s">
        <v>262</v>
      </c>
      <c r="E139" s="77">
        <v>7758</v>
      </c>
      <c r="F139" s="96" t="s">
        <v>101</v>
      </c>
    </row>
    <row r="140" spans="1:6" ht="15">
      <c r="A140" s="129" t="s">
        <v>165</v>
      </c>
      <c r="B140" s="100"/>
      <c r="C140" s="101"/>
      <c r="D140" s="99"/>
      <c r="E140" s="99"/>
      <c r="F140" s="99"/>
    </row>
  </sheetData>
  <sheetProtection/>
  <mergeCells count="4">
    <mergeCell ref="A1:F1"/>
    <mergeCell ref="A2:F2"/>
    <mergeCell ref="A5:F5"/>
    <mergeCell ref="A10:F10"/>
  </mergeCells>
  <printOptions/>
  <pageMargins left="0.3937007874015748" right="0.2362204724409449" top="0.31496062992125984" bottom="0.31496062992125984" header="0.2362204724409449" footer="0.1968503937007874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9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421875" style="2" customWidth="1"/>
    <col min="4" max="4" width="24.28125" style="1" customWidth="1"/>
    <col min="5" max="5" width="41.00390625" style="1" bestFit="1" customWidth="1"/>
    <col min="6" max="6" width="12.00390625" style="1" customWidth="1"/>
    <col min="7" max="7" width="13.7109375" style="1" bestFit="1" customWidth="1"/>
    <col min="8" max="9" width="11.7109375" style="1" customWidth="1"/>
    <col min="10" max="10" width="9.28125" style="1" customWidth="1"/>
    <col min="11" max="11" width="2.7109375" style="1" hidden="1" customWidth="1"/>
    <col min="12" max="12" width="12.7109375" style="0" hidden="1" customWidth="1"/>
    <col min="13" max="13" width="12.28125" style="0" hidden="1" customWidth="1"/>
  </cols>
  <sheetData>
    <row r="1" spans="1:10" ht="26.25">
      <c r="A1" s="169" t="s">
        <v>166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21">
      <c r="A2" s="170" t="s">
        <v>167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5:10" ht="15.75">
      <c r="E3" s="7" t="s">
        <v>83</v>
      </c>
      <c r="J3" s="3"/>
    </row>
    <row r="4" spans="1:10" ht="12.75">
      <c r="A4" s="4" t="s">
        <v>71</v>
      </c>
      <c r="C4" s="57">
        <v>43226</v>
      </c>
      <c r="J4" s="3" t="s">
        <v>33</v>
      </c>
    </row>
    <row r="5" spans="1:10" ht="21">
      <c r="A5" s="177" t="s">
        <v>0</v>
      </c>
      <c r="B5" s="176"/>
      <c r="C5" s="176"/>
      <c r="D5" s="176"/>
      <c r="E5" s="176"/>
      <c r="F5" s="176"/>
      <c r="G5" s="176"/>
      <c r="H5" s="176"/>
      <c r="I5" s="176"/>
      <c r="J5" s="176"/>
    </row>
    <row r="6" ht="9" customHeight="1"/>
    <row r="7" spans="1:10" ht="12.75">
      <c r="A7" s="86" t="s">
        <v>1</v>
      </c>
      <c r="B7" s="86" t="s">
        <v>2</v>
      </c>
      <c r="C7" s="86" t="s">
        <v>3</v>
      </c>
      <c r="D7" s="86" t="s">
        <v>4</v>
      </c>
      <c r="E7" s="86" t="s">
        <v>5</v>
      </c>
      <c r="F7" s="86" t="s">
        <v>6</v>
      </c>
      <c r="G7" s="86" t="s">
        <v>21</v>
      </c>
      <c r="H7" s="86" t="s">
        <v>7</v>
      </c>
      <c r="I7" s="86" t="s">
        <v>8</v>
      </c>
      <c r="J7" s="86"/>
    </row>
    <row r="8" spans="1:10" ht="12.75">
      <c r="A8" s="87" t="s">
        <v>9</v>
      </c>
      <c r="B8" s="87" t="s">
        <v>10</v>
      </c>
      <c r="C8" s="87" t="s">
        <v>11</v>
      </c>
      <c r="D8" s="87" t="s">
        <v>12</v>
      </c>
      <c r="E8" s="87" t="s">
        <v>13</v>
      </c>
      <c r="F8" s="87" t="s">
        <v>14</v>
      </c>
      <c r="G8" s="87" t="s">
        <v>20</v>
      </c>
      <c r="H8" s="93" t="s">
        <v>15</v>
      </c>
      <c r="I8" s="87" t="s">
        <v>16</v>
      </c>
      <c r="J8" s="87"/>
    </row>
    <row r="9" spans="1:10" ht="6" customHeight="1">
      <c r="A9" s="88"/>
      <c r="B9" s="94"/>
      <c r="C9" s="89"/>
      <c r="D9" s="89"/>
      <c r="E9" s="90"/>
      <c r="F9" s="91"/>
      <c r="G9" s="88"/>
      <c r="H9" s="94"/>
      <c r="I9" s="89"/>
      <c r="J9" s="88"/>
    </row>
    <row r="10" spans="1:10" ht="12.75">
      <c r="A10" s="175" t="s">
        <v>91</v>
      </c>
      <c r="B10" s="175"/>
      <c r="C10" s="175"/>
      <c r="D10" s="175"/>
      <c r="E10" s="175"/>
      <c r="F10" s="175"/>
      <c r="G10" s="175"/>
      <c r="H10" s="175"/>
      <c r="I10" s="102"/>
      <c r="J10" s="121"/>
    </row>
    <row r="11" spans="1:13" ht="15">
      <c r="A11" s="104"/>
      <c r="B11" s="154" t="s">
        <v>38</v>
      </c>
      <c r="C11" s="154"/>
      <c r="D11" s="154"/>
      <c r="E11" s="154"/>
      <c r="F11" s="104"/>
      <c r="G11" s="164"/>
      <c r="H11" s="104"/>
      <c r="I11" s="164"/>
      <c r="J11" s="163" t="s">
        <v>347</v>
      </c>
      <c r="L11" s="14" t="s">
        <v>29</v>
      </c>
      <c r="M11" s="10" t="s">
        <v>28</v>
      </c>
    </row>
    <row r="12" spans="1:13" ht="15">
      <c r="A12" s="105">
        <v>1</v>
      </c>
      <c r="B12" s="76">
        <v>27</v>
      </c>
      <c r="C12" s="77">
        <v>10075083741</v>
      </c>
      <c r="D12" s="81" t="s">
        <v>152</v>
      </c>
      <c r="E12" s="78" t="s">
        <v>180</v>
      </c>
      <c r="F12" s="77" t="s">
        <v>322</v>
      </c>
      <c r="G12" s="96" t="s">
        <v>181</v>
      </c>
      <c r="H12" s="26">
        <f aca="true" t="shared" si="0" ref="H12:H43">SUM(L12-M12)</f>
        <v>0.014255474537036808</v>
      </c>
      <c r="I12" s="27">
        <f aca="true" t="shared" si="1" ref="I12:I43">H12-$H$12</f>
        <v>0</v>
      </c>
      <c r="J12" s="16"/>
      <c r="L12" s="13">
        <v>0.09967214120370371</v>
      </c>
      <c r="M12" s="9">
        <v>0.0854166666666669</v>
      </c>
    </row>
    <row r="13" spans="1:13" ht="15">
      <c r="A13" s="105">
        <v>2</v>
      </c>
      <c r="B13" s="76">
        <v>113</v>
      </c>
      <c r="C13" s="77">
        <v>10046718517</v>
      </c>
      <c r="D13" s="81" t="s">
        <v>141</v>
      </c>
      <c r="E13" s="78" t="s">
        <v>142</v>
      </c>
      <c r="F13" s="77">
        <v>14350</v>
      </c>
      <c r="G13" s="96" t="s">
        <v>95</v>
      </c>
      <c r="H13" s="26">
        <f t="shared" si="0"/>
        <v>0.014476053240740569</v>
      </c>
      <c r="I13" s="27">
        <f t="shared" si="1"/>
        <v>0.00022057870370376098</v>
      </c>
      <c r="J13" s="16"/>
      <c r="L13" s="13">
        <v>0.09919827546296296</v>
      </c>
      <c r="M13" s="9">
        <v>0.0847222222222224</v>
      </c>
    </row>
    <row r="14" spans="1:13" ht="15">
      <c r="A14" s="105">
        <v>3</v>
      </c>
      <c r="B14" s="76">
        <v>9</v>
      </c>
      <c r="C14" s="77">
        <v>10022870055</v>
      </c>
      <c r="D14" s="81" t="s">
        <v>214</v>
      </c>
      <c r="E14" s="78" t="s">
        <v>174</v>
      </c>
      <c r="F14" s="77">
        <v>22145</v>
      </c>
      <c r="G14" s="96" t="s">
        <v>76</v>
      </c>
      <c r="H14" s="26">
        <f t="shared" si="0"/>
        <v>0.014620115740740736</v>
      </c>
      <c r="I14" s="27">
        <f t="shared" si="1"/>
        <v>0.0003646412037039276</v>
      </c>
      <c r="J14" s="16"/>
      <c r="L14" s="13">
        <v>0.09448122685185184</v>
      </c>
      <c r="M14" s="9">
        <v>0.0798611111111111</v>
      </c>
    </row>
    <row r="15" spans="1:13" ht="15">
      <c r="A15" s="105">
        <v>4</v>
      </c>
      <c r="B15" s="76">
        <v>71</v>
      </c>
      <c r="C15" s="77">
        <v>10046034059</v>
      </c>
      <c r="D15" s="81" t="s">
        <v>284</v>
      </c>
      <c r="E15" s="78" t="s">
        <v>34</v>
      </c>
      <c r="F15" s="77">
        <v>7045</v>
      </c>
      <c r="G15" s="96" t="s">
        <v>132</v>
      </c>
      <c r="H15" s="26">
        <f t="shared" si="0"/>
        <v>0.014846574074074068</v>
      </c>
      <c r="I15" s="27">
        <f t="shared" si="1"/>
        <v>0.0005910995370372596</v>
      </c>
      <c r="J15" s="16"/>
      <c r="L15" s="13">
        <v>0.09609657407407407</v>
      </c>
      <c r="M15" s="9">
        <v>0.08125</v>
      </c>
    </row>
    <row r="16" spans="1:13" ht="15">
      <c r="A16" s="105">
        <v>5</v>
      </c>
      <c r="B16" s="76">
        <v>131</v>
      </c>
      <c r="C16" s="77">
        <v>10065321602</v>
      </c>
      <c r="D16" s="81" t="s">
        <v>302</v>
      </c>
      <c r="E16" s="78" t="s">
        <v>151</v>
      </c>
      <c r="F16" s="77">
        <v>100601711</v>
      </c>
      <c r="G16" s="96" t="s">
        <v>202</v>
      </c>
      <c r="H16" s="26">
        <f t="shared" si="0"/>
        <v>0.015016932870370328</v>
      </c>
      <c r="I16" s="27">
        <f t="shared" si="1"/>
        <v>0.0007614583333335201</v>
      </c>
      <c r="J16" s="16"/>
      <c r="L16" s="13">
        <v>0.05043359953703703</v>
      </c>
      <c r="M16" s="9">
        <v>0.0354166666666667</v>
      </c>
    </row>
    <row r="17" spans="1:13" ht="15">
      <c r="A17" s="105">
        <v>6</v>
      </c>
      <c r="B17" s="76">
        <v>23</v>
      </c>
      <c r="C17" s="77">
        <v>10030357748</v>
      </c>
      <c r="D17" s="81" t="s">
        <v>243</v>
      </c>
      <c r="E17" s="78" t="s">
        <v>180</v>
      </c>
      <c r="F17" s="77" t="s">
        <v>244</v>
      </c>
      <c r="G17" s="96" t="s">
        <v>181</v>
      </c>
      <c r="H17" s="26">
        <f t="shared" si="0"/>
        <v>0.015115740740740638</v>
      </c>
      <c r="I17" s="27">
        <f t="shared" si="1"/>
        <v>0.00086026620370383</v>
      </c>
      <c r="J17" s="16"/>
      <c r="L17" s="13">
        <v>0.09914351851851853</v>
      </c>
      <c r="M17" s="9">
        <v>0.0840277777777779</v>
      </c>
    </row>
    <row r="18" spans="1:13" ht="15">
      <c r="A18" s="105">
        <v>7</v>
      </c>
      <c r="B18" s="76">
        <v>129</v>
      </c>
      <c r="C18" s="77">
        <v>10047304456</v>
      </c>
      <c r="D18" s="81" t="s">
        <v>149</v>
      </c>
      <c r="E18" s="78" t="s">
        <v>151</v>
      </c>
      <c r="F18" s="77">
        <v>20418</v>
      </c>
      <c r="G18" s="96" t="s">
        <v>202</v>
      </c>
      <c r="H18" s="26">
        <f t="shared" si="0"/>
        <v>0.015163148148148148</v>
      </c>
      <c r="I18" s="27">
        <f t="shared" si="1"/>
        <v>0.0009076736111113398</v>
      </c>
      <c r="J18" s="16"/>
      <c r="L18" s="13">
        <v>0.07766314814814815</v>
      </c>
      <c r="M18" s="9">
        <v>0.0625</v>
      </c>
    </row>
    <row r="19" spans="1:13" ht="15">
      <c r="A19" s="105">
        <v>8</v>
      </c>
      <c r="B19" s="76">
        <v>5</v>
      </c>
      <c r="C19" s="77">
        <v>10017620739</v>
      </c>
      <c r="D19" s="81" t="s">
        <v>320</v>
      </c>
      <c r="E19" s="78" t="s">
        <v>42</v>
      </c>
      <c r="F19" s="77">
        <v>1219</v>
      </c>
      <c r="G19" s="96" t="s">
        <v>206</v>
      </c>
      <c r="H19" s="26">
        <f t="shared" si="0"/>
        <v>0.01524297453703699</v>
      </c>
      <c r="I19" s="27">
        <f t="shared" si="1"/>
        <v>0.0009875000000001827</v>
      </c>
      <c r="J19" s="16"/>
      <c r="L19" s="13">
        <v>0.0957985300925926</v>
      </c>
      <c r="M19" s="9">
        <v>0.0805555555555556</v>
      </c>
    </row>
    <row r="20" spans="1:13" ht="15">
      <c r="A20" s="105">
        <v>9</v>
      </c>
      <c r="B20" s="76">
        <v>133</v>
      </c>
      <c r="C20" s="77">
        <v>10047919802</v>
      </c>
      <c r="D20" s="81" t="s">
        <v>148</v>
      </c>
      <c r="E20" s="78" t="s">
        <v>102</v>
      </c>
      <c r="F20" s="77">
        <v>6915</v>
      </c>
      <c r="G20" s="96" t="s">
        <v>202</v>
      </c>
      <c r="H20" s="26">
        <f t="shared" si="0"/>
        <v>0.01530857638888887</v>
      </c>
      <c r="I20" s="27">
        <f t="shared" si="1"/>
        <v>0.0010531018518520618</v>
      </c>
      <c r="J20" s="16"/>
      <c r="L20" s="13">
        <v>0.09308635416666668</v>
      </c>
      <c r="M20" s="9">
        <v>0.0777777777777778</v>
      </c>
    </row>
    <row r="21" spans="1:13" ht="15">
      <c r="A21" s="105">
        <v>10</v>
      </c>
      <c r="B21" s="76">
        <v>10</v>
      </c>
      <c r="C21" s="77">
        <v>10023295542</v>
      </c>
      <c r="D21" s="81" t="s">
        <v>287</v>
      </c>
      <c r="E21" s="78" t="s">
        <v>174</v>
      </c>
      <c r="F21" s="77">
        <v>22043</v>
      </c>
      <c r="G21" s="96" t="s">
        <v>76</v>
      </c>
      <c r="H21" s="26">
        <f t="shared" si="0"/>
        <v>0.015309212962962948</v>
      </c>
      <c r="I21" s="27">
        <f t="shared" si="1"/>
        <v>0.00105373842592614</v>
      </c>
      <c r="J21" s="16"/>
      <c r="L21" s="13">
        <v>0.09169810185185184</v>
      </c>
      <c r="M21" s="9">
        <v>0.0763888888888889</v>
      </c>
    </row>
    <row r="22" spans="1:13" ht="15">
      <c r="A22" s="105">
        <v>11</v>
      </c>
      <c r="B22" s="76">
        <v>134</v>
      </c>
      <c r="C22" s="77">
        <v>10047272225</v>
      </c>
      <c r="D22" s="81" t="s">
        <v>251</v>
      </c>
      <c r="E22" s="78" t="s">
        <v>196</v>
      </c>
      <c r="F22" s="77">
        <v>20076</v>
      </c>
      <c r="G22" s="96" t="s">
        <v>197</v>
      </c>
      <c r="H22" s="26">
        <f t="shared" si="0"/>
        <v>0.015323321759259212</v>
      </c>
      <c r="I22" s="27">
        <f t="shared" si="1"/>
        <v>0.001067847222222404</v>
      </c>
      <c r="J22" s="16"/>
      <c r="L22" s="13">
        <v>0.0910177662037037</v>
      </c>
      <c r="M22" s="9">
        <v>0.0756944444444445</v>
      </c>
    </row>
    <row r="23" spans="1:13" ht="15">
      <c r="A23" s="105">
        <v>12</v>
      </c>
      <c r="B23" s="76">
        <v>123</v>
      </c>
      <c r="C23" s="77">
        <v>10047424290</v>
      </c>
      <c r="D23" s="81" t="s">
        <v>212</v>
      </c>
      <c r="E23" s="78" t="s">
        <v>100</v>
      </c>
      <c r="F23" s="77">
        <v>21606</v>
      </c>
      <c r="G23" s="96" t="s">
        <v>101</v>
      </c>
      <c r="H23" s="26">
        <f t="shared" si="0"/>
        <v>0.015332106481481488</v>
      </c>
      <c r="I23" s="27">
        <f t="shared" si="1"/>
        <v>0.0010766319444446802</v>
      </c>
      <c r="J23" s="16"/>
      <c r="L23" s="13">
        <v>0.03894321759259259</v>
      </c>
      <c r="M23" s="9">
        <v>0.0236111111111111</v>
      </c>
    </row>
    <row r="24" spans="1:13" ht="15">
      <c r="A24" s="105">
        <v>13</v>
      </c>
      <c r="B24" s="76">
        <v>124</v>
      </c>
      <c r="C24" s="77">
        <v>10047235647</v>
      </c>
      <c r="D24" s="81" t="s">
        <v>171</v>
      </c>
      <c r="E24" s="78" t="s">
        <v>100</v>
      </c>
      <c r="F24" s="77">
        <v>19679</v>
      </c>
      <c r="G24" s="96" t="s">
        <v>101</v>
      </c>
      <c r="H24" s="26">
        <f t="shared" si="0"/>
        <v>0.01538648148148146</v>
      </c>
      <c r="I24" s="27">
        <f t="shared" si="1"/>
        <v>0.0011310069444446513</v>
      </c>
      <c r="J24" s="16"/>
      <c r="L24" s="13">
        <v>0.08066425925925925</v>
      </c>
      <c r="M24" s="9">
        <v>0.0652777777777778</v>
      </c>
    </row>
    <row r="25" spans="1:13" ht="15">
      <c r="A25" s="105">
        <v>14</v>
      </c>
      <c r="B25" s="76">
        <v>119</v>
      </c>
      <c r="C25" s="77">
        <v>10047218873</v>
      </c>
      <c r="D25" s="81" t="s">
        <v>146</v>
      </c>
      <c r="E25" s="78" t="s">
        <v>257</v>
      </c>
      <c r="F25" s="77">
        <v>19404</v>
      </c>
      <c r="G25" s="96" t="s">
        <v>204</v>
      </c>
      <c r="H25" s="26">
        <f t="shared" si="0"/>
        <v>0.015399120370370362</v>
      </c>
      <c r="I25" s="27">
        <f t="shared" si="1"/>
        <v>0.0011436458333335536</v>
      </c>
      <c r="J25" s="16"/>
      <c r="L25" s="13">
        <v>0.06678800925925926</v>
      </c>
      <c r="M25" s="9">
        <v>0.0513888888888889</v>
      </c>
    </row>
    <row r="26" spans="1:13" ht="15">
      <c r="A26" s="105">
        <v>15</v>
      </c>
      <c r="B26" s="76">
        <v>37</v>
      </c>
      <c r="C26" s="77">
        <v>10035022337</v>
      </c>
      <c r="D26" s="81" t="s">
        <v>161</v>
      </c>
      <c r="E26" s="78" t="s">
        <v>54</v>
      </c>
      <c r="F26" s="77">
        <v>100087</v>
      </c>
      <c r="G26" s="96" t="s">
        <v>203</v>
      </c>
      <c r="H26" s="26">
        <f t="shared" si="0"/>
        <v>0.01540480324074077</v>
      </c>
      <c r="I26" s="27">
        <f t="shared" si="1"/>
        <v>0.0011493287037039612</v>
      </c>
      <c r="J26" s="16"/>
      <c r="L26" s="13">
        <v>0.08276591435185186</v>
      </c>
      <c r="M26" s="9">
        <v>0.0673611111111111</v>
      </c>
    </row>
    <row r="27" spans="1:13" ht="15">
      <c r="A27" s="105">
        <v>16</v>
      </c>
      <c r="B27" s="76">
        <v>31</v>
      </c>
      <c r="C27" s="77">
        <v>10053148102</v>
      </c>
      <c r="D27" s="81" t="s">
        <v>123</v>
      </c>
      <c r="E27" s="78" t="s">
        <v>93</v>
      </c>
      <c r="F27" s="77">
        <v>1802233</v>
      </c>
      <c r="G27" s="96" t="s">
        <v>170</v>
      </c>
      <c r="H27" s="26">
        <f t="shared" si="0"/>
        <v>0.01543388888888883</v>
      </c>
      <c r="I27" s="27">
        <f t="shared" si="1"/>
        <v>0.0011784143518520224</v>
      </c>
      <c r="J27" s="16"/>
      <c r="L27" s="13">
        <v>0.09460055555555553</v>
      </c>
      <c r="M27" s="9">
        <v>0.0791666666666667</v>
      </c>
    </row>
    <row r="28" spans="1:13" ht="15">
      <c r="A28" s="105">
        <v>17</v>
      </c>
      <c r="B28" s="76">
        <v>16</v>
      </c>
      <c r="C28" s="77">
        <v>10050892244</v>
      </c>
      <c r="D28" s="81" t="s">
        <v>278</v>
      </c>
      <c r="E28" s="78" t="s">
        <v>228</v>
      </c>
      <c r="F28" s="77" t="s">
        <v>279</v>
      </c>
      <c r="G28" s="96" t="s">
        <v>200</v>
      </c>
      <c r="H28" s="26">
        <f t="shared" si="0"/>
        <v>0.015440740740740783</v>
      </c>
      <c r="I28" s="27">
        <f t="shared" si="1"/>
        <v>0.0011852662037039746</v>
      </c>
      <c r="J28" s="16"/>
      <c r="L28" s="13">
        <v>0.09252407407407408</v>
      </c>
      <c r="M28" s="9">
        <v>0.0770833333333333</v>
      </c>
    </row>
    <row r="29" spans="1:13" ht="15">
      <c r="A29" s="105">
        <v>18</v>
      </c>
      <c r="B29" s="76">
        <v>2</v>
      </c>
      <c r="C29" s="77">
        <v>10017585373</v>
      </c>
      <c r="D29" s="81" t="s">
        <v>283</v>
      </c>
      <c r="E29" s="78" t="s">
        <v>75</v>
      </c>
      <c r="F29" s="77">
        <v>462</v>
      </c>
      <c r="G29" s="96" t="s">
        <v>206</v>
      </c>
      <c r="H29" s="26">
        <f t="shared" si="0"/>
        <v>0.015461180555555558</v>
      </c>
      <c r="I29" s="27">
        <f t="shared" si="1"/>
        <v>0.0012057060185187499</v>
      </c>
      <c r="J29" s="16"/>
      <c r="L29" s="13">
        <v>0.07171118055555556</v>
      </c>
      <c r="M29" s="9">
        <v>0.05625</v>
      </c>
    </row>
    <row r="30" spans="1:13" ht="15">
      <c r="A30" s="105">
        <v>19</v>
      </c>
      <c r="B30" s="76">
        <v>84</v>
      </c>
      <c r="C30" s="77">
        <v>10046036887</v>
      </c>
      <c r="D30" s="81" t="s">
        <v>236</v>
      </c>
      <c r="E30" s="78" t="s">
        <v>209</v>
      </c>
      <c r="F30" s="77">
        <v>7138</v>
      </c>
      <c r="G30" s="96" t="s">
        <v>210</v>
      </c>
      <c r="H30" s="26">
        <f t="shared" si="0"/>
        <v>0.015482291666666703</v>
      </c>
      <c r="I30" s="27">
        <f t="shared" si="1"/>
        <v>0.0012268171296298952</v>
      </c>
      <c r="J30" s="16"/>
      <c r="L30" s="13">
        <v>0.086315625</v>
      </c>
      <c r="M30" s="9">
        <v>0.0708333333333333</v>
      </c>
    </row>
    <row r="31" spans="1:13" ht="15">
      <c r="A31" s="105">
        <v>20</v>
      </c>
      <c r="B31" s="76">
        <v>21</v>
      </c>
      <c r="C31" s="77">
        <v>10028931949</v>
      </c>
      <c r="D31" s="81" t="s">
        <v>291</v>
      </c>
      <c r="E31" s="78" t="s">
        <v>180</v>
      </c>
      <c r="F31" s="77" t="s">
        <v>292</v>
      </c>
      <c r="G31" s="96" t="s">
        <v>181</v>
      </c>
      <c r="H31" s="26">
        <f t="shared" si="0"/>
        <v>0.015485000000000013</v>
      </c>
      <c r="I31" s="27">
        <f t="shared" si="1"/>
        <v>0.0012295254629632046</v>
      </c>
      <c r="J31" s="16"/>
      <c r="L31" s="13">
        <v>0.0939572222222222</v>
      </c>
      <c r="M31" s="9">
        <v>0.0784722222222222</v>
      </c>
    </row>
    <row r="32" spans="1:13" ht="15">
      <c r="A32" s="105">
        <v>21</v>
      </c>
      <c r="B32" s="76">
        <v>4</v>
      </c>
      <c r="C32" s="77">
        <v>10017585777</v>
      </c>
      <c r="D32" s="81" t="s">
        <v>233</v>
      </c>
      <c r="E32" s="78" t="s">
        <v>42</v>
      </c>
      <c r="F32" s="77">
        <v>436</v>
      </c>
      <c r="G32" s="96" t="s">
        <v>206</v>
      </c>
      <c r="H32" s="26">
        <f t="shared" si="0"/>
        <v>0.015489733796296284</v>
      </c>
      <c r="I32" s="27">
        <f t="shared" si="1"/>
        <v>0.0012342592592594764</v>
      </c>
      <c r="J32" s="16"/>
      <c r="L32" s="13">
        <v>0.09812862268518519</v>
      </c>
      <c r="M32" s="9">
        <v>0.0826388888888889</v>
      </c>
    </row>
    <row r="33" spans="1:13" ht="15">
      <c r="A33" s="105">
        <v>22</v>
      </c>
      <c r="B33" s="76">
        <v>114</v>
      </c>
      <c r="C33" s="77">
        <v>10047371245</v>
      </c>
      <c r="D33" s="81" t="s">
        <v>143</v>
      </c>
      <c r="E33" s="78" t="s">
        <v>142</v>
      </c>
      <c r="F33" s="77">
        <v>21099</v>
      </c>
      <c r="G33" s="96" t="s">
        <v>95</v>
      </c>
      <c r="H33" s="26">
        <f t="shared" si="0"/>
        <v>0.015530752314814801</v>
      </c>
      <c r="I33" s="27">
        <f t="shared" si="1"/>
        <v>0.001275277777777993</v>
      </c>
      <c r="J33" s="16"/>
      <c r="L33" s="13">
        <v>0.0745585300925926</v>
      </c>
      <c r="M33" s="9">
        <v>0.0590277777777778</v>
      </c>
    </row>
    <row r="34" spans="1:13" ht="15">
      <c r="A34" s="105">
        <v>23</v>
      </c>
      <c r="B34" s="76">
        <v>22</v>
      </c>
      <c r="C34" s="77">
        <v>10030317332</v>
      </c>
      <c r="D34" s="81" t="s">
        <v>217</v>
      </c>
      <c r="E34" s="78" t="s">
        <v>180</v>
      </c>
      <c r="F34" s="77" t="s">
        <v>218</v>
      </c>
      <c r="G34" s="96" t="s">
        <v>181</v>
      </c>
      <c r="H34" s="26">
        <f t="shared" si="0"/>
        <v>0.015554872685185184</v>
      </c>
      <c r="I34" s="27">
        <f t="shared" si="1"/>
        <v>0.0012993981481483757</v>
      </c>
      <c r="J34" s="16"/>
      <c r="L34" s="13">
        <v>0.09055487268518518</v>
      </c>
      <c r="M34" s="9">
        <v>0.075</v>
      </c>
    </row>
    <row r="35" spans="1:13" ht="15">
      <c r="A35" s="105">
        <v>24</v>
      </c>
      <c r="B35" s="76">
        <v>6</v>
      </c>
      <c r="C35" s="77">
        <v>10017571431</v>
      </c>
      <c r="D35" s="81" t="s">
        <v>258</v>
      </c>
      <c r="E35" s="78" t="s">
        <v>42</v>
      </c>
      <c r="F35" s="77">
        <v>153</v>
      </c>
      <c r="G35" s="96" t="s">
        <v>206</v>
      </c>
      <c r="H35" s="26">
        <f t="shared" si="0"/>
        <v>0.015573923611111158</v>
      </c>
      <c r="I35" s="27">
        <f t="shared" si="1"/>
        <v>0.0013184490740743501</v>
      </c>
      <c r="J35" s="16"/>
      <c r="L35" s="13">
        <v>0.07251836805555556</v>
      </c>
      <c r="M35" s="9">
        <v>0.0569444444444444</v>
      </c>
    </row>
    <row r="36" spans="1:13" ht="15">
      <c r="A36" s="105">
        <v>25</v>
      </c>
      <c r="B36" s="76">
        <v>1</v>
      </c>
      <c r="C36" s="77">
        <v>10017587902</v>
      </c>
      <c r="D36" s="81" t="s">
        <v>304</v>
      </c>
      <c r="E36" s="78" t="s">
        <v>42</v>
      </c>
      <c r="F36" s="77">
        <v>449</v>
      </c>
      <c r="G36" s="96" t="s">
        <v>206</v>
      </c>
      <c r="H36" s="26">
        <f t="shared" si="0"/>
        <v>0.015591759259259305</v>
      </c>
      <c r="I36" s="27">
        <f t="shared" si="1"/>
        <v>0.0013362847222224972</v>
      </c>
      <c r="J36" s="16"/>
      <c r="L36" s="13">
        <v>0.09753620370370371</v>
      </c>
      <c r="M36" s="9">
        <v>0.0819444444444444</v>
      </c>
    </row>
    <row r="37" spans="1:13" ht="15">
      <c r="A37" s="105">
        <v>26</v>
      </c>
      <c r="B37" s="76">
        <v>36</v>
      </c>
      <c r="C37" s="77">
        <v>10035022337</v>
      </c>
      <c r="D37" s="81" t="s">
        <v>125</v>
      </c>
      <c r="E37" s="78" t="s">
        <v>54</v>
      </c>
      <c r="F37" s="77">
        <v>100123</v>
      </c>
      <c r="G37" s="96" t="s">
        <v>203</v>
      </c>
      <c r="H37" s="26">
        <f t="shared" si="0"/>
        <v>0.015596261574074073</v>
      </c>
      <c r="I37" s="27">
        <f t="shared" si="1"/>
        <v>0.0013407870370372652</v>
      </c>
      <c r="J37" s="16"/>
      <c r="L37" s="13">
        <v>0.04823515046296297</v>
      </c>
      <c r="M37" s="9">
        <v>0.0326388888888889</v>
      </c>
    </row>
    <row r="38" spans="1:13" ht="15">
      <c r="A38" s="105">
        <v>27</v>
      </c>
      <c r="B38" s="76">
        <v>11</v>
      </c>
      <c r="C38" s="77">
        <v>10022802963</v>
      </c>
      <c r="D38" s="81" t="s">
        <v>240</v>
      </c>
      <c r="E38" s="78" t="s">
        <v>174</v>
      </c>
      <c r="F38" s="77">
        <v>23014</v>
      </c>
      <c r="G38" s="96" t="s">
        <v>76</v>
      </c>
      <c r="H38" s="26">
        <f t="shared" si="0"/>
        <v>0.015637361111111123</v>
      </c>
      <c r="I38" s="27">
        <f t="shared" si="1"/>
        <v>0.0013818865740743147</v>
      </c>
      <c r="J38" s="16"/>
      <c r="L38" s="13">
        <v>0.08924847222222222</v>
      </c>
      <c r="M38" s="9">
        <v>0.0736111111111111</v>
      </c>
    </row>
    <row r="39" spans="1:13" ht="15">
      <c r="A39" s="105">
        <v>28</v>
      </c>
      <c r="B39" s="76">
        <v>30</v>
      </c>
      <c r="C39" s="77">
        <v>10045794488</v>
      </c>
      <c r="D39" s="81" t="s">
        <v>285</v>
      </c>
      <c r="E39" s="78" t="s">
        <v>93</v>
      </c>
      <c r="F39" s="77">
        <v>1800034</v>
      </c>
      <c r="G39" s="96" t="s">
        <v>170</v>
      </c>
      <c r="H39" s="26">
        <f t="shared" si="0"/>
        <v>0.015661724537036993</v>
      </c>
      <c r="I39" s="27">
        <f t="shared" si="1"/>
        <v>0.0014062500000001851</v>
      </c>
      <c r="J39" s="16"/>
      <c r="L39" s="13">
        <v>0.05871728009259259</v>
      </c>
      <c r="M39" s="9">
        <v>0.0430555555555556</v>
      </c>
    </row>
    <row r="40" spans="1:13" ht="15">
      <c r="A40" s="105">
        <v>29</v>
      </c>
      <c r="B40" s="76">
        <v>40</v>
      </c>
      <c r="C40" s="77">
        <v>10055872990</v>
      </c>
      <c r="D40" s="81" t="s">
        <v>319</v>
      </c>
      <c r="E40" s="78" t="s">
        <v>54</v>
      </c>
      <c r="F40" s="77">
        <v>100816</v>
      </c>
      <c r="G40" s="96" t="s">
        <v>203</v>
      </c>
      <c r="H40" s="26">
        <f t="shared" si="0"/>
        <v>0.015676203703703664</v>
      </c>
      <c r="I40" s="27">
        <f t="shared" si="1"/>
        <v>0.0014207291666668564</v>
      </c>
      <c r="J40" s="16"/>
      <c r="L40" s="13">
        <v>0.08998175925925926</v>
      </c>
      <c r="M40" s="9">
        <v>0.0743055555555556</v>
      </c>
    </row>
    <row r="41" spans="1:13" ht="15">
      <c r="A41" s="105">
        <v>30</v>
      </c>
      <c r="B41" s="76">
        <v>72</v>
      </c>
      <c r="C41" s="77">
        <v>10046043254</v>
      </c>
      <c r="D41" s="81" t="s">
        <v>133</v>
      </c>
      <c r="E41" s="78" t="s">
        <v>34</v>
      </c>
      <c r="F41" s="77">
        <v>7320</v>
      </c>
      <c r="G41" s="96" t="s">
        <v>132</v>
      </c>
      <c r="H41" s="26">
        <f t="shared" si="0"/>
        <v>0.0156810879629629</v>
      </c>
      <c r="I41" s="27">
        <f t="shared" si="1"/>
        <v>0.0014256134259260922</v>
      </c>
      <c r="J41" s="16"/>
      <c r="L41" s="13">
        <v>0.0990144212962963</v>
      </c>
      <c r="M41" s="9">
        <v>0.0833333333333334</v>
      </c>
    </row>
    <row r="42" spans="1:13" ht="15">
      <c r="A42" s="105">
        <v>31</v>
      </c>
      <c r="B42" s="76">
        <v>39</v>
      </c>
      <c r="C42" s="77">
        <v>10048899296</v>
      </c>
      <c r="D42" s="81" t="s">
        <v>124</v>
      </c>
      <c r="E42" s="78" t="s">
        <v>54</v>
      </c>
      <c r="F42" s="77">
        <v>100070</v>
      </c>
      <c r="G42" s="96" t="s">
        <v>203</v>
      </c>
      <c r="H42" s="26">
        <f t="shared" si="0"/>
        <v>0.015697916666666673</v>
      </c>
      <c r="I42" s="27">
        <f t="shared" si="1"/>
        <v>0.0014424421296298645</v>
      </c>
      <c r="J42" s="16"/>
      <c r="L42" s="13">
        <v>0.04694791666666667</v>
      </c>
      <c r="M42" s="9">
        <v>0.03125</v>
      </c>
    </row>
    <row r="43" spans="1:13" ht="15">
      <c r="A43" s="105">
        <v>32</v>
      </c>
      <c r="B43" s="76">
        <v>44</v>
      </c>
      <c r="C43" s="77">
        <v>10049820291</v>
      </c>
      <c r="D43" s="81" t="s">
        <v>163</v>
      </c>
      <c r="E43" s="78" t="s">
        <v>74</v>
      </c>
      <c r="F43" s="77">
        <v>303</v>
      </c>
      <c r="G43" s="96" t="s">
        <v>207</v>
      </c>
      <c r="H43" s="26">
        <f t="shared" si="0"/>
        <v>0.015699131944444417</v>
      </c>
      <c r="I43" s="27">
        <f t="shared" si="1"/>
        <v>0.0014436574074076086</v>
      </c>
      <c r="J43" s="16"/>
      <c r="L43" s="13">
        <v>0.08236579861111111</v>
      </c>
      <c r="M43" s="9">
        <v>0.0666666666666667</v>
      </c>
    </row>
    <row r="44" spans="1:13" ht="15">
      <c r="A44" s="105">
        <v>33</v>
      </c>
      <c r="B44" s="76">
        <v>118</v>
      </c>
      <c r="C44" s="77">
        <v>10046341530</v>
      </c>
      <c r="D44" s="81" t="s">
        <v>145</v>
      </c>
      <c r="E44" s="78" t="s">
        <v>257</v>
      </c>
      <c r="F44" s="77">
        <v>10577</v>
      </c>
      <c r="G44" s="96" t="s">
        <v>204</v>
      </c>
      <c r="H44" s="26">
        <f aca="true" t="shared" si="2" ref="H44:H75">SUM(L44-M44)</f>
        <v>0.015715949074074045</v>
      </c>
      <c r="I44" s="27">
        <f aca="true" t="shared" si="3" ref="I44:I75">H44-$H$12</f>
        <v>0.0014604745370372374</v>
      </c>
      <c r="J44" s="16"/>
      <c r="L44" s="13">
        <v>0.08724372685185185</v>
      </c>
      <c r="M44" s="9">
        <v>0.0715277777777778</v>
      </c>
    </row>
    <row r="45" spans="1:13" ht="15">
      <c r="A45" s="105">
        <v>34</v>
      </c>
      <c r="B45" s="76">
        <v>127</v>
      </c>
      <c r="C45" s="77">
        <v>10047256461</v>
      </c>
      <c r="D45" s="81" t="s">
        <v>150</v>
      </c>
      <c r="E45" s="78" t="s">
        <v>230</v>
      </c>
      <c r="F45" s="77">
        <v>19903</v>
      </c>
      <c r="G45" s="96" t="s">
        <v>202</v>
      </c>
      <c r="H45" s="26">
        <f t="shared" si="2"/>
        <v>0.01575328703703704</v>
      </c>
      <c r="I45" s="27">
        <f t="shared" si="3"/>
        <v>0.0014978125000002333</v>
      </c>
      <c r="J45" s="16"/>
      <c r="L45" s="13">
        <v>0.04561439814814814</v>
      </c>
      <c r="M45" s="9">
        <v>0.0298611111111111</v>
      </c>
    </row>
    <row r="46" spans="1:13" ht="15">
      <c r="A46" s="105">
        <v>35</v>
      </c>
      <c r="B46" s="76">
        <v>141</v>
      </c>
      <c r="C46" s="77">
        <v>10048001139</v>
      </c>
      <c r="D46" s="81" t="s">
        <v>261</v>
      </c>
      <c r="E46" s="78" t="s">
        <v>262</v>
      </c>
      <c r="F46" s="77">
        <v>7758</v>
      </c>
      <c r="G46" s="96" t="s">
        <v>101</v>
      </c>
      <c r="H46" s="26">
        <f t="shared" si="2"/>
        <v>0.0157826967592593</v>
      </c>
      <c r="I46" s="27">
        <f t="shared" si="3"/>
        <v>0.001527222222222492</v>
      </c>
      <c r="J46" s="16"/>
      <c r="L46" s="13">
        <v>0.0741160300925926</v>
      </c>
      <c r="M46" s="9">
        <v>0.0583333333333333</v>
      </c>
    </row>
    <row r="47" spans="1:13" ht="15">
      <c r="A47" s="105">
        <v>36</v>
      </c>
      <c r="B47" s="76">
        <v>73</v>
      </c>
      <c r="C47" s="77">
        <v>10046044163</v>
      </c>
      <c r="D47" s="81" t="s">
        <v>139</v>
      </c>
      <c r="E47" s="78" t="s">
        <v>209</v>
      </c>
      <c r="F47" s="77">
        <v>7351</v>
      </c>
      <c r="G47" s="96" t="s">
        <v>210</v>
      </c>
      <c r="H47" s="26">
        <f t="shared" si="2"/>
        <v>0.01580797453703706</v>
      </c>
      <c r="I47" s="27">
        <f t="shared" si="3"/>
        <v>0.0015525000000002516</v>
      </c>
      <c r="J47" s="16"/>
      <c r="L47" s="13">
        <v>0.04428019675925926</v>
      </c>
      <c r="M47" s="9">
        <v>0.0284722222222222</v>
      </c>
    </row>
    <row r="48" spans="1:13" ht="15">
      <c r="A48" s="105">
        <v>37</v>
      </c>
      <c r="B48" s="76">
        <v>26</v>
      </c>
      <c r="C48" s="77">
        <v>10028869204</v>
      </c>
      <c r="D48" s="81" t="s">
        <v>310</v>
      </c>
      <c r="E48" s="78" t="s">
        <v>180</v>
      </c>
      <c r="F48" s="77" t="s">
        <v>311</v>
      </c>
      <c r="G48" s="96" t="s">
        <v>181</v>
      </c>
      <c r="H48" s="26">
        <f t="shared" si="2"/>
        <v>0.01581893518518515</v>
      </c>
      <c r="I48" s="27">
        <f t="shared" si="3"/>
        <v>0.0015634606481483432</v>
      </c>
      <c r="J48" s="16"/>
      <c r="L48" s="13">
        <v>0.07623560185185185</v>
      </c>
      <c r="M48" s="9">
        <v>0.0604166666666667</v>
      </c>
    </row>
    <row r="49" spans="1:13" ht="15">
      <c r="A49" s="105">
        <v>38</v>
      </c>
      <c r="B49" s="76">
        <v>7</v>
      </c>
      <c r="C49" s="77">
        <v>10017647415</v>
      </c>
      <c r="D49" s="81" t="s">
        <v>327</v>
      </c>
      <c r="E49" s="78" t="s">
        <v>75</v>
      </c>
      <c r="F49" s="77">
        <v>1059</v>
      </c>
      <c r="G49" s="96" t="s">
        <v>206</v>
      </c>
      <c r="H49" s="26">
        <f t="shared" si="2"/>
        <v>0.015833946759259296</v>
      </c>
      <c r="I49" s="27">
        <f t="shared" si="3"/>
        <v>0.0015784722222224878</v>
      </c>
      <c r="J49" s="16"/>
      <c r="L49" s="13">
        <v>0.05541728009259259</v>
      </c>
      <c r="M49" s="9">
        <v>0.0395833333333333</v>
      </c>
    </row>
    <row r="50" spans="1:13" ht="15">
      <c r="A50" s="105">
        <v>39</v>
      </c>
      <c r="B50" s="76">
        <v>100</v>
      </c>
      <c r="C50" s="77">
        <v>10035085688</v>
      </c>
      <c r="D50" s="81" t="s">
        <v>272</v>
      </c>
      <c r="E50" s="78" t="s">
        <v>188</v>
      </c>
      <c r="F50" s="77">
        <v>100286</v>
      </c>
      <c r="G50" s="96" t="s">
        <v>189</v>
      </c>
      <c r="H50" s="26">
        <f t="shared" si="2"/>
        <v>0.0158384490740741</v>
      </c>
      <c r="I50" s="27">
        <f t="shared" si="3"/>
        <v>0.0015829745370372905</v>
      </c>
      <c r="J50" s="16"/>
      <c r="L50" s="13">
        <v>0.0693106712962963</v>
      </c>
      <c r="M50" s="9">
        <v>0.0534722222222222</v>
      </c>
    </row>
    <row r="51" spans="1:13" ht="15">
      <c r="A51" s="105">
        <v>40</v>
      </c>
      <c r="B51" s="76">
        <v>111</v>
      </c>
      <c r="C51" s="77">
        <v>10047405092</v>
      </c>
      <c r="D51" s="81" t="s">
        <v>154</v>
      </c>
      <c r="E51" s="78" t="s">
        <v>232</v>
      </c>
      <c r="F51" s="77">
        <v>21418</v>
      </c>
      <c r="G51" s="96" t="s">
        <v>204</v>
      </c>
      <c r="H51" s="26">
        <f t="shared" si="2"/>
        <v>0.015843692129629605</v>
      </c>
      <c r="I51" s="27">
        <f t="shared" si="3"/>
        <v>0.0015882175925927972</v>
      </c>
      <c r="J51" s="16"/>
      <c r="L51" s="13">
        <v>0.056121469907407406</v>
      </c>
      <c r="M51" s="9">
        <v>0.0402777777777778</v>
      </c>
    </row>
    <row r="52" spans="1:13" ht="15">
      <c r="A52" s="105">
        <v>41</v>
      </c>
      <c r="B52" s="76">
        <v>112</v>
      </c>
      <c r="C52" s="77">
        <v>10047249589</v>
      </c>
      <c r="D52" s="81" t="s">
        <v>193</v>
      </c>
      <c r="E52" s="78" t="s">
        <v>142</v>
      </c>
      <c r="F52" s="77">
        <v>19828</v>
      </c>
      <c r="G52" s="96" t="s">
        <v>95</v>
      </c>
      <c r="H52" s="26">
        <f t="shared" si="2"/>
        <v>0.015844895833333372</v>
      </c>
      <c r="I52" s="27">
        <f t="shared" si="3"/>
        <v>0.0015894212962965643</v>
      </c>
      <c r="J52" s="16"/>
      <c r="L52" s="13">
        <v>0.06653934027777778</v>
      </c>
      <c r="M52" s="9">
        <v>0.0506944444444444</v>
      </c>
    </row>
    <row r="53" spans="1:13" ht="15">
      <c r="A53" s="105">
        <v>42</v>
      </c>
      <c r="B53" s="76">
        <v>33</v>
      </c>
      <c r="C53" s="77">
        <v>10046259381</v>
      </c>
      <c r="D53" s="81" t="s">
        <v>307</v>
      </c>
      <c r="E53" s="78" t="s">
        <v>93</v>
      </c>
      <c r="F53" s="77">
        <v>1801088</v>
      </c>
      <c r="G53" s="96" t="s">
        <v>170</v>
      </c>
      <c r="H53" s="26">
        <f t="shared" si="2"/>
        <v>0.01585767361111111</v>
      </c>
      <c r="I53" s="27">
        <f t="shared" si="3"/>
        <v>0.0016021990740743008</v>
      </c>
      <c r="J53" s="16"/>
      <c r="L53" s="13">
        <v>0.02071878472222222</v>
      </c>
      <c r="M53" s="9">
        <v>0.00486111111111111</v>
      </c>
    </row>
    <row r="54" spans="1:13" ht="15">
      <c r="A54" s="105">
        <v>43</v>
      </c>
      <c r="B54" s="76">
        <v>115</v>
      </c>
      <c r="C54" s="77">
        <v>10047292635</v>
      </c>
      <c r="D54" s="81" t="s">
        <v>299</v>
      </c>
      <c r="E54" s="78" t="s">
        <v>142</v>
      </c>
      <c r="F54" s="77">
        <v>20296</v>
      </c>
      <c r="G54" s="96" t="s">
        <v>95</v>
      </c>
      <c r="H54" s="26">
        <f t="shared" si="2"/>
        <v>0.015890416666666643</v>
      </c>
      <c r="I54" s="27">
        <f t="shared" si="3"/>
        <v>0.001634942129629835</v>
      </c>
      <c r="J54" s="16"/>
      <c r="L54" s="13">
        <v>0.06241819444444444</v>
      </c>
      <c r="M54" s="9">
        <v>0.0465277777777778</v>
      </c>
    </row>
    <row r="55" spans="1:13" ht="15">
      <c r="A55" s="105">
        <v>44</v>
      </c>
      <c r="B55" s="76">
        <v>74</v>
      </c>
      <c r="C55" s="77">
        <v>10046024662</v>
      </c>
      <c r="D55" s="81" t="s">
        <v>235</v>
      </c>
      <c r="E55" s="78" t="s">
        <v>34</v>
      </c>
      <c r="F55" s="77">
        <v>6496</v>
      </c>
      <c r="G55" s="96" t="s">
        <v>132</v>
      </c>
      <c r="H55" s="26">
        <f t="shared" si="2"/>
        <v>0.015899143518518538</v>
      </c>
      <c r="I55" s="27">
        <f t="shared" si="3"/>
        <v>0.0016436689814817301</v>
      </c>
      <c r="J55" s="16"/>
      <c r="L55" s="13">
        <v>0.07701025462962964</v>
      </c>
      <c r="M55" s="9">
        <v>0.0611111111111111</v>
      </c>
    </row>
    <row r="56" spans="1:13" ht="15">
      <c r="A56" s="105">
        <v>45</v>
      </c>
      <c r="B56" s="76">
        <v>28</v>
      </c>
      <c r="C56" s="77">
        <v>10053828516</v>
      </c>
      <c r="D56" s="81" t="s">
        <v>237</v>
      </c>
      <c r="E56" s="78" t="s">
        <v>93</v>
      </c>
      <c r="F56" s="77">
        <v>1801170</v>
      </c>
      <c r="G56" s="96" t="s">
        <v>170</v>
      </c>
      <c r="H56" s="26">
        <f t="shared" si="2"/>
        <v>0.015905092592592603</v>
      </c>
      <c r="I56" s="27">
        <f t="shared" si="3"/>
        <v>0.0016496180555557946</v>
      </c>
      <c r="J56" s="16"/>
      <c r="L56" s="13">
        <v>0.0582662037037037</v>
      </c>
      <c r="M56" s="9">
        <v>0.0423611111111111</v>
      </c>
    </row>
    <row r="57" spans="1:13" ht="15">
      <c r="A57" s="105">
        <v>46</v>
      </c>
      <c r="B57" s="76">
        <v>24</v>
      </c>
      <c r="C57" s="77">
        <v>10028972264</v>
      </c>
      <c r="D57" s="81" t="s">
        <v>179</v>
      </c>
      <c r="E57" s="78" t="s">
        <v>180</v>
      </c>
      <c r="F57" s="77" t="s">
        <v>182</v>
      </c>
      <c r="G57" s="96" t="s">
        <v>181</v>
      </c>
      <c r="H57" s="26">
        <f t="shared" si="2"/>
        <v>0.015905439814814765</v>
      </c>
      <c r="I57" s="27">
        <f t="shared" si="3"/>
        <v>0.0016499652777779567</v>
      </c>
      <c r="J57" s="16"/>
      <c r="L57" s="13">
        <v>0.08396099537037037</v>
      </c>
      <c r="M57" s="9">
        <v>0.0680555555555556</v>
      </c>
    </row>
    <row r="58" spans="1:13" ht="15">
      <c r="A58" s="105">
        <v>47</v>
      </c>
      <c r="B58" s="76">
        <v>80</v>
      </c>
      <c r="C58" s="77">
        <v>10046044264</v>
      </c>
      <c r="D58" s="81" t="s">
        <v>137</v>
      </c>
      <c r="E58" s="78" t="s">
        <v>135</v>
      </c>
      <c r="F58" s="77">
        <v>7354</v>
      </c>
      <c r="G58" s="96" t="s">
        <v>194</v>
      </c>
      <c r="H58" s="26">
        <f t="shared" si="2"/>
        <v>0.01590775462962958</v>
      </c>
      <c r="I58" s="27">
        <f t="shared" si="3"/>
        <v>0.0016522800925927728</v>
      </c>
      <c r="J58" s="16"/>
      <c r="L58" s="13">
        <v>0.06521331018518518</v>
      </c>
      <c r="M58" s="9">
        <v>0.0493055555555556</v>
      </c>
    </row>
    <row r="59" spans="1:13" ht="15">
      <c r="A59" s="105">
        <v>48</v>
      </c>
      <c r="B59" s="76">
        <v>77</v>
      </c>
      <c r="C59" s="77">
        <v>10046079327</v>
      </c>
      <c r="D59" s="81" t="s">
        <v>306</v>
      </c>
      <c r="E59" s="78" t="s">
        <v>34</v>
      </c>
      <c r="F59" s="77">
        <v>9537</v>
      </c>
      <c r="G59" s="96" t="s">
        <v>132</v>
      </c>
      <c r="H59" s="26">
        <f t="shared" si="2"/>
        <v>0.015912314814814827</v>
      </c>
      <c r="I59" s="27">
        <f t="shared" si="3"/>
        <v>0.001656840277778019</v>
      </c>
      <c r="J59" s="16"/>
      <c r="L59" s="13">
        <v>0.027023425925925926</v>
      </c>
      <c r="M59" s="9">
        <v>0.0111111111111111</v>
      </c>
    </row>
    <row r="60" spans="1:13" ht="15">
      <c r="A60" s="105">
        <v>49</v>
      </c>
      <c r="B60" s="76">
        <v>78</v>
      </c>
      <c r="C60" s="77">
        <v>10046052247</v>
      </c>
      <c r="D60" s="81" t="s">
        <v>138</v>
      </c>
      <c r="E60" s="78" t="s">
        <v>275</v>
      </c>
      <c r="F60" s="77">
        <v>7554</v>
      </c>
      <c r="G60" s="96" t="s">
        <v>194</v>
      </c>
      <c r="H60" s="26">
        <f t="shared" si="2"/>
        <v>0.015959467592592633</v>
      </c>
      <c r="I60" s="27">
        <f t="shared" si="3"/>
        <v>0.0017039930555558247</v>
      </c>
      <c r="J60" s="16"/>
      <c r="L60" s="13">
        <v>0.08054280092592593</v>
      </c>
      <c r="M60" s="9">
        <v>0.0645833333333333</v>
      </c>
    </row>
    <row r="61" spans="1:13" ht="15">
      <c r="A61" s="105">
        <v>50</v>
      </c>
      <c r="B61" s="76">
        <v>45</v>
      </c>
      <c r="C61" s="77">
        <v>10049837873</v>
      </c>
      <c r="D61" s="81" t="s">
        <v>162</v>
      </c>
      <c r="E61" s="78" t="s">
        <v>74</v>
      </c>
      <c r="F61" s="77">
        <v>534</v>
      </c>
      <c r="G61" s="96" t="s">
        <v>207</v>
      </c>
      <c r="H61" s="26">
        <f t="shared" si="2"/>
        <v>0.01601909722222218</v>
      </c>
      <c r="I61" s="27">
        <f t="shared" si="3"/>
        <v>0.0017636226851853731</v>
      </c>
      <c r="J61" s="16"/>
      <c r="L61" s="13">
        <v>0.05282465277777778</v>
      </c>
      <c r="M61" s="9">
        <v>0.0368055555555556</v>
      </c>
    </row>
    <row r="62" spans="1:13" ht="15">
      <c r="A62" s="105">
        <v>51</v>
      </c>
      <c r="B62" s="76">
        <v>38</v>
      </c>
      <c r="C62" s="77">
        <v>10035039414</v>
      </c>
      <c r="D62" s="81" t="s">
        <v>303</v>
      </c>
      <c r="E62" s="78" t="s">
        <v>54</v>
      </c>
      <c r="F62" s="77">
        <v>100292</v>
      </c>
      <c r="G62" s="96" t="s">
        <v>203</v>
      </c>
      <c r="H62" s="26">
        <f t="shared" si="2"/>
        <v>0.016025185185185142</v>
      </c>
      <c r="I62" s="27">
        <f t="shared" si="3"/>
        <v>0.0017697106481483343</v>
      </c>
      <c r="J62" s="16"/>
      <c r="L62" s="13">
        <v>0.07783074074074074</v>
      </c>
      <c r="M62" s="9">
        <v>0.0618055555555556</v>
      </c>
    </row>
    <row r="63" spans="1:13" ht="15">
      <c r="A63" s="105">
        <v>52</v>
      </c>
      <c r="B63" s="76">
        <v>54</v>
      </c>
      <c r="C63" s="77">
        <v>10023628877</v>
      </c>
      <c r="D63" s="81" t="s">
        <v>273</v>
      </c>
      <c r="E63" s="78" t="s">
        <v>73</v>
      </c>
      <c r="F63" s="77" t="s">
        <v>274</v>
      </c>
      <c r="G63" s="96" t="s">
        <v>191</v>
      </c>
      <c r="H63" s="26">
        <f t="shared" si="2"/>
        <v>0.01602840277777778</v>
      </c>
      <c r="I63" s="27">
        <f t="shared" si="3"/>
        <v>0.0017729282407409723</v>
      </c>
      <c r="J63" s="16"/>
      <c r="L63" s="13">
        <v>0.03477840277777778</v>
      </c>
      <c r="M63" s="9">
        <v>0.01875</v>
      </c>
    </row>
    <row r="64" spans="1:13" ht="15">
      <c r="A64" s="105">
        <v>53</v>
      </c>
      <c r="B64" s="76">
        <v>137</v>
      </c>
      <c r="C64" s="77">
        <v>10047286672</v>
      </c>
      <c r="D64" s="81" t="s">
        <v>276</v>
      </c>
      <c r="E64" s="78" t="s">
        <v>277</v>
      </c>
      <c r="F64" s="77">
        <v>20233</v>
      </c>
      <c r="G64" s="96" t="s">
        <v>197</v>
      </c>
      <c r="H64" s="26">
        <f t="shared" si="2"/>
        <v>0.01604171296296298</v>
      </c>
      <c r="I64" s="27">
        <f t="shared" si="3"/>
        <v>0.0017862384259261718</v>
      </c>
      <c r="J64" s="16"/>
      <c r="L64" s="13">
        <v>0.05076393518518518</v>
      </c>
      <c r="M64" s="9">
        <v>0.0347222222222222</v>
      </c>
    </row>
    <row r="65" spans="1:13" ht="15">
      <c r="A65" s="105">
        <v>54</v>
      </c>
      <c r="B65" s="76">
        <v>108</v>
      </c>
      <c r="C65" s="77">
        <v>10047201392</v>
      </c>
      <c r="D65" s="81" t="s">
        <v>172</v>
      </c>
      <c r="E65" s="78" t="s">
        <v>99</v>
      </c>
      <c r="F65" s="77">
        <v>19223</v>
      </c>
      <c r="G65" s="96" t="s">
        <v>331</v>
      </c>
      <c r="H65" s="26">
        <f t="shared" si="2"/>
        <v>0.01604803240740743</v>
      </c>
      <c r="I65" s="27">
        <f t="shared" si="3"/>
        <v>0.001792557870370623</v>
      </c>
      <c r="J65" s="16"/>
      <c r="L65" s="13">
        <v>0.06813136574074073</v>
      </c>
      <c r="M65" s="9">
        <v>0.0520833333333333</v>
      </c>
    </row>
    <row r="66" spans="1:13" ht="15">
      <c r="A66" s="105">
        <v>55</v>
      </c>
      <c r="B66" s="76">
        <v>135</v>
      </c>
      <c r="C66" s="77">
        <v>10031306934</v>
      </c>
      <c r="D66" s="81" t="s">
        <v>226</v>
      </c>
      <c r="E66" s="78" t="s">
        <v>196</v>
      </c>
      <c r="F66" s="77">
        <v>21904</v>
      </c>
      <c r="G66" s="96" t="s">
        <v>197</v>
      </c>
      <c r="H66" s="26">
        <f t="shared" si="2"/>
        <v>0.0160666550925926</v>
      </c>
      <c r="I66" s="27">
        <f t="shared" si="3"/>
        <v>0.0018111805555557914</v>
      </c>
      <c r="J66" s="16"/>
      <c r="L66" s="13">
        <v>0.0709277662037037</v>
      </c>
      <c r="M66" s="9">
        <v>0.0548611111111111</v>
      </c>
    </row>
    <row r="67" spans="1:13" ht="15">
      <c r="A67" s="105">
        <v>56</v>
      </c>
      <c r="B67" s="76">
        <v>101</v>
      </c>
      <c r="C67" s="77">
        <v>10035061844</v>
      </c>
      <c r="D67" s="81" t="s">
        <v>187</v>
      </c>
      <c r="E67" s="78" t="s">
        <v>188</v>
      </c>
      <c r="F67" s="77">
        <v>100771</v>
      </c>
      <c r="G67" s="96" t="s">
        <v>189</v>
      </c>
      <c r="H67" s="26">
        <f t="shared" si="2"/>
        <v>0.016085451388888908</v>
      </c>
      <c r="I67" s="27">
        <f t="shared" si="3"/>
        <v>0.0018299768518520998</v>
      </c>
      <c r="J67" s="16"/>
      <c r="L67" s="13">
        <v>0.05705767361111111</v>
      </c>
      <c r="M67" s="9">
        <v>0.0409722222222222</v>
      </c>
    </row>
    <row r="68" spans="1:13" ht="15">
      <c r="A68" s="105">
        <v>57</v>
      </c>
      <c r="B68" s="76">
        <v>86</v>
      </c>
      <c r="C68" s="77">
        <v>10046067203</v>
      </c>
      <c r="D68" s="81" t="s">
        <v>250</v>
      </c>
      <c r="E68" s="78" t="s">
        <v>225</v>
      </c>
      <c r="F68" s="77">
        <v>7891</v>
      </c>
      <c r="G68" s="96" t="s">
        <v>194</v>
      </c>
      <c r="H68" s="26">
        <f t="shared" si="2"/>
        <v>0.016132094907407413</v>
      </c>
      <c r="I68" s="27">
        <f t="shared" si="3"/>
        <v>0.0018766203703706047</v>
      </c>
      <c r="J68" s="16"/>
      <c r="L68" s="13">
        <v>0.05363209490740741</v>
      </c>
      <c r="M68" s="9">
        <v>0.0375</v>
      </c>
    </row>
    <row r="69" spans="1:13" ht="15">
      <c r="A69" s="105">
        <v>58</v>
      </c>
      <c r="B69" s="76">
        <v>41</v>
      </c>
      <c r="C69" s="77">
        <v>10035021731</v>
      </c>
      <c r="D69" s="81" t="s">
        <v>126</v>
      </c>
      <c r="E69" s="78" t="s">
        <v>54</v>
      </c>
      <c r="F69" s="77">
        <v>100180</v>
      </c>
      <c r="G69" s="96" t="s">
        <v>203</v>
      </c>
      <c r="H69" s="26">
        <f t="shared" si="2"/>
        <v>0.016167071759259223</v>
      </c>
      <c r="I69" s="27">
        <f t="shared" si="3"/>
        <v>0.001911597222222415</v>
      </c>
      <c r="J69" s="16"/>
      <c r="L69" s="13">
        <v>0.04672262731481482</v>
      </c>
      <c r="M69" s="9">
        <v>0.0305555555555556</v>
      </c>
    </row>
    <row r="70" spans="1:13" ht="15">
      <c r="A70" s="105">
        <v>59</v>
      </c>
      <c r="B70" s="76">
        <v>83</v>
      </c>
      <c r="C70" s="77">
        <v>10077662224</v>
      </c>
      <c r="D70" s="81" t="s">
        <v>259</v>
      </c>
      <c r="E70" s="78" t="s">
        <v>209</v>
      </c>
      <c r="F70" s="77">
        <v>10613</v>
      </c>
      <c r="G70" s="96" t="s">
        <v>210</v>
      </c>
      <c r="H70" s="26">
        <f t="shared" si="2"/>
        <v>0.01618358796296296</v>
      </c>
      <c r="I70" s="27">
        <f t="shared" si="3"/>
        <v>0.0019281134259261506</v>
      </c>
      <c r="J70" s="16"/>
      <c r="L70" s="13">
        <v>0.06618358796296296</v>
      </c>
      <c r="M70" s="9">
        <v>0.05</v>
      </c>
    </row>
    <row r="71" spans="1:13" ht="15">
      <c r="A71" s="105">
        <v>60</v>
      </c>
      <c r="B71" s="76">
        <v>121</v>
      </c>
      <c r="C71" s="77">
        <v>10047307082</v>
      </c>
      <c r="D71" s="81" t="s">
        <v>153</v>
      </c>
      <c r="E71" s="78" t="s">
        <v>103</v>
      </c>
      <c r="F71" s="77">
        <v>20448</v>
      </c>
      <c r="G71" s="96" t="s">
        <v>204</v>
      </c>
      <c r="H71" s="26">
        <f t="shared" si="2"/>
        <v>0.01619835648148151</v>
      </c>
      <c r="I71" s="27">
        <f t="shared" si="3"/>
        <v>0.0019428819444447035</v>
      </c>
      <c r="J71" s="16"/>
      <c r="L71" s="13">
        <v>0.03703168981481481</v>
      </c>
      <c r="M71" s="9">
        <v>0.0208333333333333</v>
      </c>
    </row>
    <row r="72" spans="1:13" ht="15">
      <c r="A72" s="105">
        <v>61</v>
      </c>
      <c r="B72" s="76">
        <v>14</v>
      </c>
      <c r="C72" s="77">
        <v>10022783664</v>
      </c>
      <c r="D72" s="81" t="s">
        <v>308</v>
      </c>
      <c r="E72" s="78" t="s">
        <v>174</v>
      </c>
      <c r="F72" s="77">
        <v>23068</v>
      </c>
      <c r="G72" s="96" t="s">
        <v>76</v>
      </c>
      <c r="H72" s="26">
        <f t="shared" si="2"/>
        <v>0.016208819444444432</v>
      </c>
      <c r="I72" s="27">
        <f t="shared" si="3"/>
        <v>0.001953344907407624</v>
      </c>
      <c r="J72" s="16"/>
      <c r="L72" s="13">
        <v>0.061347708333333334</v>
      </c>
      <c r="M72" s="9">
        <v>0.0451388888888889</v>
      </c>
    </row>
    <row r="73" spans="1:13" ht="15">
      <c r="A73" s="105">
        <v>62</v>
      </c>
      <c r="B73" s="76">
        <v>8</v>
      </c>
      <c r="C73" s="77">
        <v>10017585070</v>
      </c>
      <c r="D73" s="81" t="s">
        <v>330</v>
      </c>
      <c r="E73" s="78" t="s">
        <v>75</v>
      </c>
      <c r="F73" s="77">
        <v>79</v>
      </c>
      <c r="G73" s="96" t="s">
        <v>206</v>
      </c>
      <c r="H73" s="26">
        <f t="shared" si="2"/>
        <v>0.016241284722222228</v>
      </c>
      <c r="I73" s="27">
        <f t="shared" si="3"/>
        <v>0.00198581018518542</v>
      </c>
      <c r="J73" s="16"/>
      <c r="L73" s="13">
        <v>0.059991284722222225</v>
      </c>
      <c r="M73" s="9">
        <v>0.04375</v>
      </c>
    </row>
    <row r="74" spans="1:13" ht="15">
      <c r="A74" s="105">
        <v>63</v>
      </c>
      <c r="B74" s="76">
        <v>61</v>
      </c>
      <c r="C74" s="77">
        <v>10023629180</v>
      </c>
      <c r="D74" s="81" t="s">
        <v>265</v>
      </c>
      <c r="E74" s="78" t="s">
        <v>176</v>
      </c>
      <c r="F74" s="77" t="s">
        <v>266</v>
      </c>
      <c r="G74" s="96" t="s">
        <v>176</v>
      </c>
      <c r="H74" s="26">
        <f t="shared" si="2"/>
        <v>0.01625581018518514</v>
      </c>
      <c r="I74" s="27">
        <f t="shared" si="3"/>
        <v>0.0020003356481483325</v>
      </c>
      <c r="J74" s="16"/>
      <c r="L74" s="13">
        <v>0.04056136574074074</v>
      </c>
      <c r="M74" s="9">
        <v>0.0243055555555556</v>
      </c>
    </row>
    <row r="75" spans="1:13" ht="15">
      <c r="A75" s="105">
        <v>64</v>
      </c>
      <c r="B75" s="76">
        <v>25</v>
      </c>
      <c r="C75" s="77">
        <v>10032908444</v>
      </c>
      <c r="D75" s="81" t="s">
        <v>268</v>
      </c>
      <c r="E75" s="78" t="s">
        <v>180</v>
      </c>
      <c r="F75" s="77" t="s">
        <v>269</v>
      </c>
      <c r="G75" s="96" t="s">
        <v>181</v>
      </c>
      <c r="H75" s="26">
        <f t="shared" si="2"/>
        <v>0.016322048611111063</v>
      </c>
      <c r="I75" s="27">
        <f t="shared" si="3"/>
        <v>0.0020665740740742553</v>
      </c>
      <c r="J75" s="16"/>
      <c r="L75" s="13">
        <v>0.07187760416666666</v>
      </c>
      <c r="M75" s="9">
        <v>0.0555555555555556</v>
      </c>
    </row>
    <row r="76" spans="1:13" ht="15">
      <c r="A76" s="105">
        <v>65</v>
      </c>
      <c r="B76" s="76">
        <v>49</v>
      </c>
      <c r="C76" s="77">
        <v>10058280412</v>
      </c>
      <c r="D76" s="81" t="s">
        <v>290</v>
      </c>
      <c r="E76" s="78" t="s">
        <v>72</v>
      </c>
      <c r="F76" s="77">
        <v>3331</v>
      </c>
      <c r="G76" s="96" t="s">
        <v>178</v>
      </c>
      <c r="H76" s="26">
        <f aca="true" t="shared" si="4" ref="H76:H107">SUM(L76-M76)</f>
        <v>0.01632546296296296</v>
      </c>
      <c r="I76" s="27">
        <f aca="true" t="shared" si="5" ref="I76:I107">H76-$H$12</f>
        <v>0.0020699884259261503</v>
      </c>
      <c r="J76" s="16"/>
      <c r="L76" s="13">
        <v>0.08021435185185186</v>
      </c>
      <c r="M76" s="9">
        <v>0.0638888888888889</v>
      </c>
    </row>
    <row r="77" spans="1:13" ht="15">
      <c r="A77" s="105">
        <v>66</v>
      </c>
      <c r="B77" s="76">
        <v>132</v>
      </c>
      <c r="C77" s="77">
        <v>10047362050</v>
      </c>
      <c r="D77" s="81" t="s">
        <v>325</v>
      </c>
      <c r="E77" s="78" t="s">
        <v>326</v>
      </c>
      <c r="F77" s="77">
        <v>21006</v>
      </c>
      <c r="G77" s="96" t="s">
        <v>331</v>
      </c>
      <c r="H77" s="26">
        <f t="shared" si="4"/>
        <v>0.016346689814814776</v>
      </c>
      <c r="I77" s="27">
        <f t="shared" si="5"/>
        <v>0.0020912152777779677</v>
      </c>
      <c r="J77" s="16"/>
      <c r="L77" s="13">
        <v>0.07051335648148148</v>
      </c>
      <c r="M77" s="9">
        <v>0.0541666666666667</v>
      </c>
    </row>
    <row r="78" spans="1:13" ht="15">
      <c r="A78" s="105">
        <v>67</v>
      </c>
      <c r="B78" s="76">
        <v>99</v>
      </c>
      <c r="C78" s="77">
        <v>10035039111</v>
      </c>
      <c r="D78" s="81" t="s">
        <v>221</v>
      </c>
      <c r="E78" s="78" t="s">
        <v>188</v>
      </c>
      <c r="F78" s="77">
        <v>100293</v>
      </c>
      <c r="G78" s="96" t="s">
        <v>189</v>
      </c>
      <c r="H78" s="26">
        <f t="shared" si="4"/>
        <v>0.016359143518518564</v>
      </c>
      <c r="I78" s="27">
        <f t="shared" si="5"/>
        <v>0.0021036689814817565</v>
      </c>
      <c r="J78" s="16"/>
      <c r="L78" s="13">
        <v>0.035803587962962964</v>
      </c>
      <c r="M78" s="9">
        <v>0.0194444444444444</v>
      </c>
    </row>
    <row r="79" spans="1:13" ht="15">
      <c r="A79" s="105">
        <v>68</v>
      </c>
      <c r="B79" s="76">
        <v>19</v>
      </c>
      <c r="C79" s="77">
        <v>10045867448</v>
      </c>
      <c r="D79" s="81" t="s">
        <v>252</v>
      </c>
      <c r="E79" s="78" t="s">
        <v>253</v>
      </c>
      <c r="F79" s="77" t="s">
        <v>254</v>
      </c>
      <c r="G79" s="96" t="s">
        <v>200</v>
      </c>
      <c r="H79" s="26">
        <f t="shared" si="4"/>
        <v>0.01644386574074072</v>
      </c>
      <c r="I79" s="27">
        <f t="shared" si="5"/>
        <v>0.0021883912037039127</v>
      </c>
      <c r="J79" s="16"/>
      <c r="L79" s="13">
        <v>0.08658275462962962</v>
      </c>
      <c r="M79" s="9">
        <v>0.0701388888888889</v>
      </c>
    </row>
    <row r="80" spans="1:13" ht="15">
      <c r="A80" s="105">
        <v>69</v>
      </c>
      <c r="B80" s="76">
        <v>79</v>
      </c>
      <c r="C80" s="77">
        <v>10046046789</v>
      </c>
      <c r="D80" s="81" t="s">
        <v>136</v>
      </c>
      <c r="E80" s="78" t="s">
        <v>34</v>
      </c>
      <c r="F80" s="77">
        <v>7427</v>
      </c>
      <c r="G80" s="96" t="s">
        <v>132</v>
      </c>
      <c r="H80" s="26">
        <f t="shared" si="4"/>
        <v>0.01645450231481485</v>
      </c>
      <c r="I80" s="27">
        <f t="shared" si="5"/>
        <v>0.0021990277777780426</v>
      </c>
      <c r="J80" s="16"/>
      <c r="L80" s="13">
        <v>0.08242672453703705</v>
      </c>
      <c r="M80" s="9">
        <v>0.0659722222222222</v>
      </c>
    </row>
    <row r="81" spans="1:13" ht="15">
      <c r="A81" s="105">
        <v>70</v>
      </c>
      <c r="B81" s="76">
        <v>42</v>
      </c>
      <c r="C81" s="77">
        <v>10049851213</v>
      </c>
      <c r="D81" s="81" t="s">
        <v>127</v>
      </c>
      <c r="E81" s="78" t="s">
        <v>74</v>
      </c>
      <c r="F81" s="77">
        <v>95</v>
      </c>
      <c r="G81" s="96" t="s">
        <v>207</v>
      </c>
      <c r="H81" s="26">
        <f t="shared" si="4"/>
        <v>0.016464062500000022</v>
      </c>
      <c r="I81" s="27">
        <f t="shared" si="5"/>
        <v>0.002208587962963214</v>
      </c>
      <c r="J81" s="16"/>
      <c r="L81" s="13">
        <v>0.06507517361111112</v>
      </c>
      <c r="M81" s="9">
        <v>0.0486111111111111</v>
      </c>
    </row>
    <row r="82" spans="1:13" ht="15">
      <c r="A82" s="105">
        <v>71</v>
      </c>
      <c r="B82" s="76">
        <v>128</v>
      </c>
      <c r="C82" s="77">
        <v>10047263434</v>
      </c>
      <c r="D82" s="81" t="s">
        <v>280</v>
      </c>
      <c r="E82" s="78" t="s">
        <v>151</v>
      </c>
      <c r="F82" s="77">
        <v>19974</v>
      </c>
      <c r="G82" s="96" t="s">
        <v>202</v>
      </c>
      <c r="H82" s="26">
        <f t="shared" si="4"/>
        <v>0.01646656249999999</v>
      </c>
      <c r="I82" s="27">
        <f t="shared" si="5"/>
        <v>0.002211087962963182</v>
      </c>
      <c r="J82" s="16"/>
      <c r="L82" s="13">
        <v>0.0852165625</v>
      </c>
      <c r="M82" s="9">
        <v>0.06875</v>
      </c>
    </row>
    <row r="83" spans="1:13" ht="15">
      <c r="A83" s="105">
        <v>72</v>
      </c>
      <c r="B83" s="76">
        <v>58</v>
      </c>
      <c r="C83" s="77">
        <v>10023611703</v>
      </c>
      <c r="D83" s="81" t="s">
        <v>297</v>
      </c>
      <c r="E83" s="78" t="s">
        <v>73</v>
      </c>
      <c r="F83" s="77" t="s">
        <v>298</v>
      </c>
      <c r="G83" s="96" t="s">
        <v>191</v>
      </c>
      <c r="H83" s="26">
        <f t="shared" si="4"/>
        <v>0.016489236111111152</v>
      </c>
      <c r="I83" s="27">
        <f t="shared" si="5"/>
        <v>0.0022337615740743444</v>
      </c>
      <c r="J83" s="16"/>
      <c r="L83" s="13">
        <v>0.08593368055555556</v>
      </c>
      <c r="M83" s="9">
        <v>0.0694444444444444</v>
      </c>
    </row>
    <row r="84" spans="1:13" ht="15">
      <c r="A84" s="105">
        <v>73</v>
      </c>
      <c r="B84" s="76">
        <v>110</v>
      </c>
      <c r="C84" s="77">
        <v>10047208163</v>
      </c>
      <c r="D84" s="81" t="s">
        <v>231</v>
      </c>
      <c r="E84" s="78" t="s">
        <v>232</v>
      </c>
      <c r="F84" s="77">
        <v>19292</v>
      </c>
      <c r="G84" s="96" t="s">
        <v>204</v>
      </c>
      <c r="H84" s="26">
        <f t="shared" si="4"/>
        <v>0.016596458333333296</v>
      </c>
      <c r="I84" s="27">
        <f t="shared" si="5"/>
        <v>0.0023409837962964884</v>
      </c>
      <c r="J84" s="16"/>
      <c r="L84" s="13">
        <v>0.033263125</v>
      </c>
      <c r="M84" s="9">
        <v>0.0166666666666667</v>
      </c>
    </row>
    <row r="85" spans="1:13" ht="15">
      <c r="A85" s="105">
        <v>74</v>
      </c>
      <c r="B85" s="76">
        <v>139</v>
      </c>
      <c r="C85" s="77">
        <v>10046370125</v>
      </c>
      <c r="D85" s="81" t="s">
        <v>263</v>
      </c>
      <c r="E85" s="78" t="s">
        <v>104</v>
      </c>
      <c r="F85" s="77">
        <v>10875</v>
      </c>
      <c r="G85" s="96" t="s">
        <v>101</v>
      </c>
      <c r="H85" s="26">
        <f t="shared" si="4"/>
        <v>0.016619791666666637</v>
      </c>
      <c r="I85" s="27">
        <f t="shared" si="5"/>
        <v>0.002364317129629829</v>
      </c>
      <c r="J85" s="16"/>
      <c r="L85" s="13">
        <v>0.045786458333333335</v>
      </c>
      <c r="M85" s="9">
        <v>0.0291666666666667</v>
      </c>
    </row>
    <row r="86" spans="1:13" ht="15">
      <c r="A86" s="105">
        <v>75</v>
      </c>
      <c r="B86" s="76">
        <v>20</v>
      </c>
      <c r="C86" s="77">
        <v>10036383266</v>
      </c>
      <c r="D86" s="81" t="s">
        <v>316</v>
      </c>
      <c r="E86" s="78" t="s">
        <v>253</v>
      </c>
      <c r="F86" s="77" t="s">
        <v>317</v>
      </c>
      <c r="G86" s="96" t="s">
        <v>200</v>
      </c>
      <c r="H86" s="26">
        <f t="shared" si="4"/>
        <v>0.01663238425925931</v>
      </c>
      <c r="I86" s="27">
        <f t="shared" si="5"/>
        <v>0.0023769097222225005</v>
      </c>
      <c r="J86" s="16"/>
      <c r="L86" s="13">
        <v>0.07982682870370371</v>
      </c>
      <c r="M86" s="9">
        <v>0.0631944444444444</v>
      </c>
    </row>
    <row r="87" spans="1:13" ht="15">
      <c r="A87" s="105">
        <v>76</v>
      </c>
      <c r="B87" s="76">
        <v>17</v>
      </c>
      <c r="C87" s="77">
        <v>10036144911</v>
      </c>
      <c r="D87" s="81" t="s">
        <v>227</v>
      </c>
      <c r="E87" s="78" t="s">
        <v>228</v>
      </c>
      <c r="F87" s="77" t="s">
        <v>229</v>
      </c>
      <c r="G87" s="96" t="s">
        <v>200</v>
      </c>
      <c r="H87" s="26">
        <f t="shared" si="4"/>
        <v>0.01665928240740737</v>
      </c>
      <c r="I87" s="27">
        <f t="shared" si="5"/>
        <v>0.002403807870370561</v>
      </c>
      <c r="J87" s="16"/>
      <c r="L87" s="13">
        <v>0.08957594907407407</v>
      </c>
      <c r="M87" s="9">
        <v>0.0729166666666667</v>
      </c>
    </row>
    <row r="88" spans="1:13" ht="15">
      <c r="A88" s="105">
        <v>77</v>
      </c>
      <c r="B88" s="76">
        <v>63</v>
      </c>
      <c r="C88" s="77">
        <v>10056229264</v>
      </c>
      <c r="D88" s="81" t="s">
        <v>215</v>
      </c>
      <c r="E88" s="78" t="s">
        <v>176</v>
      </c>
      <c r="F88" s="77" t="s">
        <v>216</v>
      </c>
      <c r="G88" s="96" t="s">
        <v>176</v>
      </c>
      <c r="H88" s="26">
        <f t="shared" si="4"/>
        <v>0.01665965277777778</v>
      </c>
      <c r="I88" s="27">
        <f t="shared" si="5"/>
        <v>0.002404178240740972</v>
      </c>
      <c r="J88" s="16"/>
      <c r="L88" s="13">
        <v>0.02360409722222222</v>
      </c>
      <c r="M88" s="9">
        <v>0.00694444444444444</v>
      </c>
    </row>
    <row r="89" spans="1:13" ht="15">
      <c r="A89" s="105">
        <v>78</v>
      </c>
      <c r="B89" s="76">
        <v>15</v>
      </c>
      <c r="C89" s="77">
        <v>10036391451</v>
      </c>
      <c r="D89" s="81" t="s">
        <v>122</v>
      </c>
      <c r="E89" s="78" t="s">
        <v>92</v>
      </c>
      <c r="F89" s="77" t="s">
        <v>301</v>
      </c>
      <c r="G89" s="96" t="s">
        <v>200</v>
      </c>
      <c r="H89" s="26">
        <f t="shared" si="4"/>
        <v>0.0166692592592593</v>
      </c>
      <c r="I89" s="27">
        <f t="shared" si="5"/>
        <v>0.0024137847222224923</v>
      </c>
      <c r="J89" s="16"/>
      <c r="L89" s="13">
        <v>0.0888914814814815</v>
      </c>
      <c r="M89" s="9">
        <v>0.0722222222222222</v>
      </c>
    </row>
    <row r="90" spans="1:13" ht="15">
      <c r="A90" s="105">
        <v>79</v>
      </c>
      <c r="B90" s="76">
        <v>68</v>
      </c>
      <c r="C90" s="77">
        <v>10023633022</v>
      </c>
      <c r="D90" s="81" t="s">
        <v>270</v>
      </c>
      <c r="E90" s="78" t="s">
        <v>184</v>
      </c>
      <c r="F90" s="77" t="s">
        <v>271</v>
      </c>
      <c r="G90" s="96" t="s">
        <v>185</v>
      </c>
      <c r="H90" s="26">
        <f t="shared" si="4"/>
        <v>0.016685706018518525</v>
      </c>
      <c r="I90" s="27">
        <f t="shared" si="5"/>
        <v>0.002430231481481717</v>
      </c>
      <c r="J90" s="16"/>
      <c r="L90" s="13">
        <v>0.034046817129629627</v>
      </c>
      <c r="M90" s="9">
        <v>0.0173611111111111</v>
      </c>
    </row>
    <row r="91" spans="1:13" ht="15">
      <c r="A91" s="105">
        <v>80</v>
      </c>
      <c r="B91" s="76">
        <v>130</v>
      </c>
      <c r="C91" s="77">
        <v>10047394382</v>
      </c>
      <c r="D91" s="81" t="s">
        <v>318</v>
      </c>
      <c r="E91" s="78" t="s">
        <v>151</v>
      </c>
      <c r="F91" s="77">
        <v>21318</v>
      </c>
      <c r="G91" s="96" t="s">
        <v>202</v>
      </c>
      <c r="H91" s="26">
        <f t="shared" si="4"/>
        <v>0.016695798611111153</v>
      </c>
      <c r="I91" s="27">
        <f t="shared" si="5"/>
        <v>0.0024403240740743445</v>
      </c>
      <c r="J91" s="16"/>
      <c r="L91" s="13">
        <v>0.042390243055555554</v>
      </c>
      <c r="M91" s="9">
        <v>0.0256944444444444</v>
      </c>
    </row>
    <row r="92" spans="1:13" ht="15">
      <c r="A92" s="105">
        <v>81</v>
      </c>
      <c r="B92" s="76">
        <v>75</v>
      </c>
      <c r="C92" s="77">
        <v>10046039315</v>
      </c>
      <c r="D92" s="81" t="s">
        <v>300</v>
      </c>
      <c r="E92" s="78" t="s">
        <v>134</v>
      </c>
      <c r="F92" s="77">
        <v>7226</v>
      </c>
      <c r="G92" s="96" t="s">
        <v>194</v>
      </c>
      <c r="H92" s="26">
        <f t="shared" si="4"/>
        <v>0.016708506944444423</v>
      </c>
      <c r="I92" s="27">
        <f t="shared" si="5"/>
        <v>0.0024530324074076154</v>
      </c>
      <c r="J92" s="16"/>
      <c r="L92" s="13">
        <v>0.06948628472222222</v>
      </c>
      <c r="M92" s="9">
        <v>0.0527777777777778</v>
      </c>
    </row>
    <row r="93" spans="1:13" ht="15">
      <c r="A93" s="105">
        <v>82</v>
      </c>
      <c r="B93" s="76">
        <v>87</v>
      </c>
      <c r="C93" s="77">
        <v>10046071647</v>
      </c>
      <c r="D93" s="81" t="s">
        <v>224</v>
      </c>
      <c r="E93" s="78" t="s">
        <v>225</v>
      </c>
      <c r="F93" s="77">
        <v>8250</v>
      </c>
      <c r="G93" s="96" t="s">
        <v>194</v>
      </c>
      <c r="H93" s="26">
        <f t="shared" si="4"/>
        <v>0.01671318287037042</v>
      </c>
      <c r="I93" s="27">
        <f t="shared" si="5"/>
        <v>0.0024577083333336136</v>
      </c>
      <c r="J93" s="16"/>
      <c r="L93" s="13">
        <v>0.04865762731481482</v>
      </c>
      <c r="M93" s="9">
        <v>0.0319444444444444</v>
      </c>
    </row>
    <row r="94" spans="1:13" ht="15">
      <c r="A94" s="105">
        <v>83</v>
      </c>
      <c r="B94" s="76">
        <v>12</v>
      </c>
      <c r="C94" s="77">
        <v>10023112050</v>
      </c>
      <c r="D94" s="81" t="s">
        <v>173</v>
      </c>
      <c r="E94" s="78" t="s">
        <v>174</v>
      </c>
      <c r="F94" s="77">
        <v>22034</v>
      </c>
      <c r="G94" s="96" t="s">
        <v>76</v>
      </c>
      <c r="H94" s="26">
        <f t="shared" si="4"/>
        <v>0.016753831018518517</v>
      </c>
      <c r="I94" s="27">
        <f t="shared" si="5"/>
        <v>0.002498356481481709</v>
      </c>
      <c r="J94" s="16"/>
      <c r="L94" s="13">
        <v>0.019531608796296295</v>
      </c>
      <c r="M94" s="9">
        <v>0.00277777777777778</v>
      </c>
    </row>
    <row r="95" spans="1:13" ht="15">
      <c r="A95" s="105">
        <v>84</v>
      </c>
      <c r="B95" s="76">
        <v>56</v>
      </c>
      <c r="C95" s="77">
        <v>10023649893</v>
      </c>
      <c r="D95" s="81" t="s">
        <v>190</v>
      </c>
      <c r="E95" s="78" t="s">
        <v>73</v>
      </c>
      <c r="F95" s="77" t="s">
        <v>192</v>
      </c>
      <c r="G95" s="96" t="s">
        <v>191</v>
      </c>
      <c r="H95" s="26">
        <f t="shared" si="4"/>
        <v>0.01675464120370375</v>
      </c>
      <c r="I95" s="27">
        <f t="shared" si="5"/>
        <v>0.002499166666666941</v>
      </c>
      <c r="J95" s="16"/>
      <c r="L95" s="13">
        <v>0.029949085648148147</v>
      </c>
      <c r="M95" s="9">
        <v>0.0131944444444444</v>
      </c>
    </row>
    <row r="96" spans="1:13" ht="15">
      <c r="A96" s="105">
        <v>85</v>
      </c>
      <c r="B96" s="76">
        <v>126</v>
      </c>
      <c r="C96" s="77">
        <v>10047449653</v>
      </c>
      <c r="D96" s="81" t="s">
        <v>255</v>
      </c>
      <c r="E96" s="78" t="s">
        <v>256</v>
      </c>
      <c r="F96" s="77">
        <v>21854</v>
      </c>
      <c r="G96" s="96" t="s">
        <v>202</v>
      </c>
      <c r="H96" s="26">
        <f t="shared" si="4"/>
        <v>0.01677039351851852</v>
      </c>
      <c r="I96" s="27">
        <f t="shared" si="5"/>
        <v>0.0025149189814817133</v>
      </c>
      <c r="J96" s="16"/>
      <c r="L96" s="13">
        <v>0.01885372685185185</v>
      </c>
      <c r="M96" s="9">
        <v>0.00208333333333333</v>
      </c>
    </row>
    <row r="97" spans="1:13" ht="15">
      <c r="A97" s="105">
        <v>86</v>
      </c>
      <c r="B97" s="76">
        <v>18</v>
      </c>
      <c r="C97" s="77">
        <v>10036529170</v>
      </c>
      <c r="D97" s="81" t="s">
        <v>198</v>
      </c>
      <c r="E97" s="78" t="s">
        <v>199</v>
      </c>
      <c r="F97" s="77" t="s">
        <v>201</v>
      </c>
      <c r="G97" s="96" t="s">
        <v>200</v>
      </c>
      <c r="H97" s="26">
        <f t="shared" si="4"/>
        <v>0.01677457175925927</v>
      </c>
      <c r="I97" s="27">
        <f t="shared" si="5"/>
        <v>0.0025190972222224606</v>
      </c>
      <c r="J97" s="16"/>
      <c r="L97" s="13">
        <v>0.05288568287037037</v>
      </c>
      <c r="M97" s="9">
        <v>0.0361111111111111</v>
      </c>
    </row>
    <row r="98" spans="1:13" ht="15">
      <c r="A98" s="105">
        <v>87</v>
      </c>
      <c r="B98" s="76">
        <v>93</v>
      </c>
      <c r="C98" s="77">
        <v>10046055378</v>
      </c>
      <c r="D98" s="81" t="s">
        <v>323</v>
      </c>
      <c r="E98" s="78" t="s">
        <v>324</v>
      </c>
      <c r="F98" s="77">
        <v>7626</v>
      </c>
      <c r="G98" s="96" t="s">
        <v>194</v>
      </c>
      <c r="H98" s="26">
        <f t="shared" si="4"/>
        <v>0.016783854166666667</v>
      </c>
      <c r="I98" s="27">
        <f t="shared" si="5"/>
        <v>0.0025283796296298594</v>
      </c>
      <c r="J98" s="16"/>
      <c r="L98" s="13">
        <v>0.029283854166666668</v>
      </c>
      <c r="M98" s="9">
        <v>0.0125</v>
      </c>
    </row>
    <row r="99" spans="1:13" ht="15">
      <c r="A99" s="105">
        <v>88</v>
      </c>
      <c r="B99" s="76">
        <v>125</v>
      </c>
      <c r="C99" s="77">
        <v>10047431203</v>
      </c>
      <c r="D99" s="81" t="s">
        <v>238</v>
      </c>
      <c r="E99" s="78" t="s">
        <v>100</v>
      </c>
      <c r="F99" s="77">
        <v>21674</v>
      </c>
      <c r="G99" s="96" t="s">
        <v>101</v>
      </c>
      <c r="H99" s="26">
        <f t="shared" si="4"/>
        <v>0.01678443287037034</v>
      </c>
      <c r="I99" s="27">
        <f t="shared" si="5"/>
        <v>0.002528958333333532</v>
      </c>
      <c r="J99" s="16"/>
      <c r="L99" s="13">
        <v>0.06470109953703704</v>
      </c>
      <c r="M99" s="9">
        <v>0.0479166666666667</v>
      </c>
    </row>
    <row r="100" spans="1:13" ht="15">
      <c r="A100" s="105">
        <v>89</v>
      </c>
      <c r="B100" s="76">
        <v>69</v>
      </c>
      <c r="C100" s="77">
        <v>10023638678</v>
      </c>
      <c r="D100" s="81" t="s">
        <v>183</v>
      </c>
      <c r="E100" s="78" t="s">
        <v>184</v>
      </c>
      <c r="F100" s="77" t="s">
        <v>186</v>
      </c>
      <c r="G100" s="96" t="s">
        <v>185</v>
      </c>
      <c r="H100" s="26">
        <f t="shared" si="4"/>
        <v>0.016850219907407385</v>
      </c>
      <c r="I100" s="27">
        <f t="shared" si="5"/>
        <v>0.002594745370370577</v>
      </c>
      <c r="J100" s="16"/>
      <c r="L100" s="13">
        <v>0.05087799768518519</v>
      </c>
      <c r="M100" s="9">
        <v>0.0340277777777778</v>
      </c>
    </row>
    <row r="101" spans="1:13" ht="15">
      <c r="A101" s="105">
        <v>90</v>
      </c>
      <c r="B101" s="76">
        <v>117</v>
      </c>
      <c r="C101" s="77">
        <v>10047212712</v>
      </c>
      <c r="D101" s="81" t="s">
        <v>314</v>
      </c>
      <c r="E101" s="78" t="s">
        <v>142</v>
      </c>
      <c r="F101" s="77">
        <v>19344</v>
      </c>
      <c r="G101" s="96" t="s">
        <v>95</v>
      </c>
      <c r="H101" s="26">
        <f t="shared" si="4"/>
        <v>0.01687920138888891</v>
      </c>
      <c r="I101" s="27">
        <f t="shared" si="5"/>
        <v>0.0026237268518521026</v>
      </c>
      <c r="J101" s="16"/>
      <c r="L101" s="13">
        <v>0.06410142361111111</v>
      </c>
      <c r="M101" s="9">
        <v>0.0472222222222222</v>
      </c>
    </row>
    <row r="102" spans="1:13" ht="15">
      <c r="A102" s="105">
        <v>91</v>
      </c>
      <c r="B102" s="76">
        <v>46</v>
      </c>
      <c r="C102" s="77">
        <v>10049827466</v>
      </c>
      <c r="D102" s="81" t="s">
        <v>305</v>
      </c>
      <c r="E102" s="78" t="s">
        <v>74</v>
      </c>
      <c r="F102" s="77">
        <v>402</v>
      </c>
      <c r="G102" s="96" t="s">
        <v>207</v>
      </c>
      <c r="H102" s="26">
        <f t="shared" si="4"/>
        <v>0.01690549768518517</v>
      </c>
      <c r="I102" s="27">
        <f t="shared" si="5"/>
        <v>0.002650023148148363</v>
      </c>
      <c r="J102" s="16"/>
      <c r="L102" s="13">
        <v>0.03704438657407407</v>
      </c>
      <c r="M102" s="9">
        <v>0.0201388888888889</v>
      </c>
    </row>
    <row r="103" spans="1:13" ht="15">
      <c r="A103" s="105">
        <v>92</v>
      </c>
      <c r="B103" s="76">
        <v>103</v>
      </c>
      <c r="C103" s="77">
        <v>10035062652</v>
      </c>
      <c r="D103" s="81" t="s">
        <v>312</v>
      </c>
      <c r="E103" s="78" t="s">
        <v>188</v>
      </c>
      <c r="F103" s="77">
        <v>100770</v>
      </c>
      <c r="G103" s="96" t="s">
        <v>189</v>
      </c>
      <c r="H103" s="26">
        <f t="shared" si="4"/>
        <v>0.016908900462962964</v>
      </c>
      <c r="I103" s="27">
        <f t="shared" si="5"/>
        <v>0.002653425925926156</v>
      </c>
      <c r="J103" s="16"/>
      <c r="L103" s="13">
        <v>0.020381122685185184</v>
      </c>
      <c r="M103" s="9">
        <v>0.00347222222222222</v>
      </c>
    </row>
    <row r="104" spans="1:13" ht="15">
      <c r="A104" s="105">
        <v>93</v>
      </c>
      <c r="B104" s="76">
        <v>59</v>
      </c>
      <c r="C104" s="77">
        <v>10023659189</v>
      </c>
      <c r="D104" s="81" t="s">
        <v>131</v>
      </c>
      <c r="E104" s="78" t="s">
        <v>73</v>
      </c>
      <c r="F104" s="77" t="s">
        <v>313</v>
      </c>
      <c r="G104" s="96" t="s">
        <v>191</v>
      </c>
      <c r="H104" s="26">
        <f t="shared" si="4"/>
        <v>0.016915046296296293</v>
      </c>
      <c r="I104" s="27">
        <f t="shared" si="5"/>
        <v>0.0026595717592594846</v>
      </c>
      <c r="J104" s="16"/>
      <c r="L104" s="13">
        <v>0.025942824074074073</v>
      </c>
      <c r="M104" s="9">
        <v>0.00902777777777778</v>
      </c>
    </row>
    <row r="105" spans="1:13" ht="15">
      <c r="A105" s="105">
        <v>94</v>
      </c>
      <c r="B105" s="76">
        <v>55</v>
      </c>
      <c r="C105" s="77">
        <v>10023642722</v>
      </c>
      <c r="D105" s="81" t="s">
        <v>248</v>
      </c>
      <c r="E105" s="78" t="s">
        <v>73</v>
      </c>
      <c r="F105" s="77" t="s">
        <v>249</v>
      </c>
      <c r="G105" s="96" t="s">
        <v>191</v>
      </c>
      <c r="H105" s="26">
        <f t="shared" si="4"/>
        <v>0.01691951388888887</v>
      </c>
      <c r="I105" s="27">
        <f t="shared" si="5"/>
        <v>0.0026640393518520614</v>
      </c>
      <c r="J105" s="16"/>
      <c r="L105" s="13">
        <v>0.03219729166666667</v>
      </c>
      <c r="M105" s="9">
        <v>0.0152777777777778</v>
      </c>
    </row>
    <row r="106" spans="1:13" ht="15">
      <c r="A106" s="105">
        <v>95</v>
      </c>
      <c r="B106" s="76">
        <v>3</v>
      </c>
      <c r="C106" s="77">
        <v>10017556879</v>
      </c>
      <c r="D106" s="81" t="s">
        <v>205</v>
      </c>
      <c r="E106" s="78" t="s">
        <v>42</v>
      </c>
      <c r="F106" s="77">
        <v>456</v>
      </c>
      <c r="G106" s="96" t="s">
        <v>206</v>
      </c>
      <c r="H106" s="26">
        <f t="shared" si="4"/>
        <v>0.016931168981481524</v>
      </c>
      <c r="I106" s="27">
        <f t="shared" si="5"/>
        <v>0.0026756944444447164</v>
      </c>
      <c r="J106" s="16"/>
      <c r="L106" s="13">
        <v>0.06137561342592592</v>
      </c>
      <c r="M106" s="9">
        <v>0.0444444444444444</v>
      </c>
    </row>
    <row r="107" spans="1:13" ht="15">
      <c r="A107" s="105">
        <v>96</v>
      </c>
      <c r="B107" s="76">
        <v>76</v>
      </c>
      <c r="C107" s="77">
        <v>10046052449</v>
      </c>
      <c r="D107" s="81" t="s">
        <v>208</v>
      </c>
      <c r="E107" s="78" t="s">
        <v>34</v>
      </c>
      <c r="F107" s="77">
        <v>7563</v>
      </c>
      <c r="G107" s="96" t="s">
        <v>132</v>
      </c>
      <c r="H107" s="26">
        <f t="shared" si="4"/>
        <v>0.01694861111111111</v>
      </c>
      <c r="I107" s="27">
        <f t="shared" si="5"/>
        <v>0.0026931365740743007</v>
      </c>
      <c r="J107" s="16"/>
      <c r="L107" s="13">
        <v>0.02250416666666667</v>
      </c>
      <c r="M107" s="9">
        <v>0.00555555555555556</v>
      </c>
    </row>
    <row r="108" spans="1:13" ht="15">
      <c r="A108" s="105">
        <v>97</v>
      </c>
      <c r="B108" s="76">
        <v>106</v>
      </c>
      <c r="C108" s="77">
        <v>10001512776</v>
      </c>
      <c r="D108" s="81" t="s">
        <v>286</v>
      </c>
      <c r="E108" s="78" t="s">
        <v>99</v>
      </c>
      <c r="F108" s="77">
        <v>1601618</v>
      </c>
      <c r="G108" s="96" t="s">
        <v>331</v>
      </c>
      <c r="H108" s="26">
        <f aca="true" t="shared" si="6" ref="H108:H133">SUM(L108-M108)</f>
        <v>0.016995879629629593</v>
      </c>
      <c r="I108" s="27">
        <f aca="true" t="shared" si="7" ref="I108:I139">H108-$H$12</f>
        <v>0.0027404050925927854</v>
      </c>
      <c r="J108" s="16"/>
      <c r="L108" s="13">
        <v>0.03991254629629629</v>
      </c>
      <c r="M108" s="9">
        <v>0.0229166666666667</v>
      </c>
    </row>
    <row r="109" spans="1:13" ht="15">
      <c r="A109" s="105">
        <v>98</v>
      </c>
      <c r="B109" s="76">
        <v>96</v>
      </c>
      <c r="C109" s="77">
        <v>10046018905</v>
      </c>
      <c r="D109" s="81" t="s">
        <v>328</v>
      </c>
      <c r="E109" s="78" t="s">
        <v>329</v>
      </c>
      <c r="F109" s="77">
        <v>6079</v>
      </c>
      <c r="G109" s="96" t="s">
        <v>194</v>
      </c>
      <c r="H109" s="26">
        <f t="shared" si="6"/>
        <v>0.017009814814814846</v>
      </c>
      <c r="I109" s="27">
        <f t="shared" si="7"/>
        <v>0.0027543402777780376</v>
      </c>
      <c r="J109" s="16"/>
      <c r="L109" s="13">
        <v>0.03159314814814815</v>
      </c>
      <c r="M109" s="9">
        <v>0.0145833333333333</v>
      </c>
    </row>
    <row r="110" spans="1:13" ht="15">
      <c r="A110" s="105">
        <v>99</v>
      </c>
      <c r="B110" s="76">
        <v>43</v>
      </c>
      <c r="C110" s="77">
        <v>10049806551</v>
      </c>
      <c r="D110" s="81" t="s">
        <v>234</v>
      </c>
      <c r="E110" s="78" t="s">
        <v>74</v>
      </c>
      <c r="F110" s="77">
        <v>118</v>
      </c>
      <c r="G110" s="96" t="s">
        <v>207</v>
      </c>
      <c r="H110" s="26">
        <f t="shared" si="6"/>
        <v>0.01707282407407406</v>
      </c>
      <c r="I110" s="27">
        <f t="shared" si="7"/>
        <v>0.0028173495370372517</v>
      </c>
      <c r="J110" s="16"/>
      <c r="L110" s="13">
        <v>0.07471171296296296</v>
      </c>
      <c r="M110" s="9">
        <v>0.0576388888888889</v>
      </c>
    </row>
    <row r="111" spans="1:13" ht="15">
      <c r="A111" s="105">
        <v>100</v>
      </c>
      <c r="B111" s="76">
        <v>51</v>
      </c>
      <c r="C111" s="77">
        <v>10051289439</v>
      </c>
      <c r="D111" s="81" t="s">
        <v>129</v>
      </c>
      <c r="E111" s="78" t="s">
        <v>72</v>
      </c>
      <c r="F111" s="77">
        <v>3194</v>
      </c>
      <c r="G111" s="96" t="s">
        <v>178</v>
      </c>
      <c r="H111" s="26">
        <f t="shared" si="6"/>
        <v>0.017152083333333287</v>
      </c>
      <c r="I111" s="27">
        <f t="shared" si="7"/>
        <v>0.0028966087962964786</v>
      </c>
      <c r="J111" s="16"/>
      <c r="L111" s="13">
        <v>0.028957638888888887</v>
      </c>
      <c r="M111" s="9">
        <v>0.0118055555555556</v>
      </c>
    </row>
    <row r="112" spans="1:13" ht="15">
      <c r="A112" s="105">
        <v>101</v>
      </c>
      <c r="B112" s="76">
        <v>136</v>
      </c>
      <c r="C112" s="77">
        <v>10066436869</v>
      </c>
      <c r="D112" s="81" t="s">
        <v>195</v>
      </c>
      <c r="E112" s="78" t="s">
        <v>196</v>
      </c>
      <c r="F112" s="77">
        <v>100601756</v>
      </c>
      <c r="G112" s="96" t="s">
        <v>197</v>
      </c>
      <c r="H112" s="26">
        <f t="shared" si="6"/>
        <v>0.01718803240740744</v>
      </c>
      <c r="I112" s="27">
        <f t="shared" si="7"/>
        <v>0.002932557870370632</v>
      </c>
      <c r="J112" s="16"/>
      <c r="L112" s="13">
        <v>0.05052136574074074</v>
      </c>
      <c r="M112" s="9">
        <v>0.0333333333333333</v>
      </c>
    </row>
    <row r="113" spans="1:13" ht="15">
      <c r="A113" s="105">
        <v>102</v>
      </c>
      <c r="B113" s="76">
        <v>138</v>
      </c>
      <c r="C113" s="77">
        <v>10047248377</v>
      </c>
      <c r="D113" s="81" t="s">
        <v>239</v>
      </c>
      <c r="E113" s="78" t="s">
        <v>104</v>
      </c>
      <c r="F113" s="77">
        <v>19813</v>
      </c>
      <c r="G113" s="96" t="s">
        <v>101</v>
      </c>
      <c r="H113" s="26">
        <f t="shared" si="6"/>
        <v>0.017190763888888926</v>
      </c>
      <c r="I113" s="27">
        <f t="shared" si="7"/>
        <v>0.0029352893518521175</v>
      </c>
      <c r="J113" s="16"/>
      <c r="L113" s="13">
        <v>0.06302409722222223</v>
      </c>
      <c r="M113" s="9">
        <v>0.0458333333333333</v>
      </c>
    </row>
    <row r="114" spans="1:13" ht="15">
      <c r="A114" s="105">
        <v>103</v>
      </c>
      <c r="B114" s="76">
        <v>120</v>
      </c>
      <c r="C114" s="77">
        <v>10047398123</v>
      </c>
      <c r="D114" s="81" t="s">
        <v>147</v>
      </c>
      <c r="E114" s="78" t="s">
        <v>257</v>
      </c>
      <c r="F114" s="77">
        <v>21355</v>
      </c>
      <c r="G114" s="96" t="s">
        <v>204</v>
      </c>
      <c r="H114" s="26">
        <f t="shared" si="6"/>
        <v>0.017195613425925897</v>
      </c>
      <c r="I114" s="27">
        <f t="shared" si="7"/>
        <v>0.002940138888889089</v>
      </c>
      <c r="J114" s="16"/>
      <c r="L114" s="13">
        <v>0.058862280092592596</v>
      </c>
      <c r="M114" s="9">
        <v>0.0416666666666667</v>
      </c>
    </row>
    <row r="115" spans="1:13" ht="15">
      <c r="A115" s="105">
        <v>104</v>
      </c>
      <c r="B115" s="76">
        <v>13</v>
      </c>
      <c r="C115" s="77">
        <v>10023320194</v>
      </c>
      <c r="D115" s="81" t="s">
        <v>264</v>
      </c>
      <c r="E115" s="78" t="s">
        <v>174</v>
      </c>
      <c r="F115" s="77">
        <v>23099</v>
      </c>
      <c r="G115" s="96" t="s">
        <v>76</v>
      </c>
      <c r="H115" s="26">
        <f t="shared" si="6"/>
        <v>0.017199606481481482</v>
      </c>
      <c r="I115" s="27">
        <f t="shared" si="7"/>
        <v>0.0029441319444446744</v>
      </c>
      <c r="J115" s="16"/>
      <c r="L115" s="13">
        <v>0.024838495370370372</v>
      </c>
      <c r="M115" s="9">
        <v>0.00763888888888889</v>
      </c>
    </row>
    <row r="116" spans="1:13" ht="15">
      <c r="A116" s="105">
        <v>105</v>
      </c>
      <c r="B116" s="76">
        <v>66</v>
      </c>
      <c r="C116" s="77">
        <v>10023630800</v>
      </c>
      <c r="D116" s="81" t="s">
        <v>245</v>
      </c>
      <c r="E116" s="78" t="s">
        <v>184</v>
      </c>
      <c r="F116" s="77" t="s">
        <v>246</v>
      </c>
      <c r="G116" s="96" t="s">
        <v>185</v>
      </c>
      <c r="H116" s="26">
        <f t="shared" si="6"/>
        <v>0.017200300925925907</v>
      </c>
      <c r="I116" s="27">
        <f t="shared" si="7"/>
        <v>0.002944826388889099</v>
      </c>
      <c r="J116" s="16"/>
      <c r="L116" s="13">
        <v>0.038728078703703706</v>
      </c>
      <c r="M116" s="9">
        <v>0.0215277777777778</v>
      </c>
    </row>
    <row r="117" spans="1:13" ht="15">
      <c r="A117" s="105">
        <v>106</v>
      </c>
      <c r="B117" s="76">
        <v>88</v>
      </c>
      <c r="C117" s="77">
        <v>10059307602</v>
      </c>
      <c r="D117" s="81" t="s">
        <v>315</v>
      </c>
      <c r="E117" s="78" t="s">
        <v>94</v>
      </c>
      <c r="F117" s="77">
        <v>10222</v>
      </c>
      <c r="G117" s="96" t="s">
        <v>194</v>
      </c>
      <c r="H117" s="26">
        <f t="shared" si="6"/>
        <v>0.01731429398148148</v>
      </c>
      <c r="I117" s="27">
        <f t="shared" si="7"/>
        <v>0.003058819444444673</v>
      </c>
      <c r="J117" s="16"/>
      <c r="L117" s="13">
        <v>0.027036516203703703</v>
      </c>
      <c r="M117" s="9">
        <v>0.00972222222222222</v>
      </c>
    </row>
    <row r="118" spans="1:13" ht="15">
      <c r="A118" s="105">
        <v>107</v>
      </c>
      <c r="B118" s="76">
        <v>116</v>
      </c>
      <c r="C118" s="77">
        <v>10047306981</v>
      </c>
      <c r="D118" s="81" t="s">
        <v>144</v>
      </c>
      <c r="E118" s="78" t="s">
        <v>142</v>
      </c>
      <c r="F118" s="77">
        <v>20445</v>
      </c>
      <c r="G118" s="96" t="s">
        <v>95</v>
      </c>
      <c r="H118" s="26">
        <f t="shared" si="6"/>
        <v>0.01746761574074074</v>
      </c>
      <c r="I118" s="27">
        <f t="shared" si="7"/>
        <v>0.0032121412037039304</v>
      </c>
      <c r="J118" s="16"/>
      <c r="L118" s="13">
        <v>0.02371761574074074</v>
      </c>
      <c r="M118" s="9">
        <v>0.00625</v>
      </c>
    </row>
    <row r="119" spans="1:13" ht="15">
      <c r="A119" s="105">
        <v>108</v>
      </c>
      <c r="B119" s="76">
        <v>102</v>
      </c>
      <c r="C119" s="77">
        <v>10058694074</v>
      </c>
      <c r="D119" s="81" t="s">
        <v>296</v>
      </c>
      <c r="E119" s="78" t="s">
        <v>188</v>
      </c>
      <c r="F119" s="77">
        <v>100765</v>
      </c>
      <c r="G119" s="96" t="s">
        <v>189</v>
      </c>
      <c r="H119" s="26">
        <f t="shared" si="6"/>
        <v>0.017539548611111136</v>
      </c>
      <c r="I119" s="27">
        <f t="shared" si="7"/>
        <v>0.003284074074074328</v>
      </c>
      <c r="J119" s="16"/>
      <c r="L119" s="13">
        <v>0.033511770833333336</v>
      </c>
      <c r="M119" s="9">
        <v>0.0159722222222222</v>
      </c>
    </row>
    <row r="120" spans="1:13" ht="15">
      <c r="A120" s="105">
        <v>109</v>
      </c>
      <c r="B120" s="76">
        <v>65</v>
      </c>
      <c r="C120" s="77">
        <v>10023604427</v>
      </c>
      <c r="D120" s="81" t="s">
        <v>241</v>
      </c>
      <c r="E120" s="78" t="s">
        <v>176</v>
      </c>
      <c r="F120" s="77" t="s">
        <v>242</v>
      </c>
      <c r="G120" s="96" t="s">
        <v>176</v>
      </c>
      <c r="H120" s="26">
        <f t="shared" si="6"/>
        <v>0.017548333333333326</v>
      </c>
      <c r="I120" s="27">
        <f t="shared" si="7"/>
        <v>0.0032928587962965175</v>
      </c>
      <c r="J120" s="16"/>
      <c r="L120" s="13">
        <v>0.04254833333333333</v>
      </c>
      <c r="M120" s="9">
        <v>0.025</v>
      </c>
    </row>
    <row r="121" spans="1:13" ht="15">
      <c r="A121" s="105">
        <v>110</v>
      </c>
      <c r="B121" s="76">
        <v>60</v>
      </c>
      <c r="C121" s="77">
        <v>10023624130</v>
      </c>
      <c r="D121" s="81" t="s">
        <v>288</v>
      </c>
      <c r="E121" s="78" t="s">
        <v>176</v>
      </c>
      <c r="F121" s="77" t="s">
        <v>289</v>
      </c>
      <c r="G121" s="96" t="s">
        <v>176</v>
      </c>
      <c r="H121" s="26">
        <f t="shared" si="6"/>
        <v>0.01757378472222222</v>
      </c>
      <c r="I121" s="27">
        <f t="shared" si="7"/>
        <v>0.0033183101851854135</v>
      </c>
      <c r="J121" s="16"/>
      <c r="L121" s="13">
        <v>0.01757378472222222</v>
      </c>
      <c r="M121" s="9">
        <v>0</v>
      </c>
    </row>
    <row r="122" spans="1:13" ht="15">
      <c r="A122" s="105">
        <v>111</v>
      </c>
      <c r="B122" s="76">
        <v>67</v>
      </c>
      <c r="C122" s="77">
        <v>10077612007</v>
      </c>
      <c r="D122" s="81" t="s">
        <v>219</v>
      </c>
      <c r="E122" s="78" t="s">
        <v>184</v>
      </c>
      <c r="F122" s="77" t="s">
        <v>220</v>
      </c>
      <c r="G122" s="96" t="s">
        <v>185</v>
      </c>
      <c r="H122" s="26">
        <f t="shared" si="6"/>
        <v>0.017601585648148135</v>
      </c>
      <c r="I122" s="27">
        <f t="shared" si="7"/>
        <v>0.0033461111111113273</v>
      </c>
      <c r="J122" s="16"/>
      <c r="L122" s="13">
        <v>0.043990474537037035</v>
      </c>
      <c r="M122" s="9">
        <v>0.0263888888888889</v>
      </c>
    </row>
    <row r="123" spans="1:13" ht="15">
      <c r="A123" s="105">
        <v>112</v>
      </c>
      <c r="B123" s="76">
        <v>50</v>
      </c>
      <c r="C123" s="77">
        <v>10051925801</v>
      </c>
      <c r="D123" s="81" t="s">
        <v>130</v>
      </c>
      <c r="E123" s="78" t="s">
        <v>72</v>
      </c>
      <c r="F123" s="77">
        <v>3392</v>
      </c>
      <c r="G123" s="96" t="s">
        <v>178</v>
      </c>
      <c r="H123" s="26">
        <f t="shared" si="6"/>
        <v>0.017672534722222202</v>
      </c>
      <c r="I123" s="27">
        <f t="shared" si="7"/>
        <v>0.0034170601851853943</v>
      </c>
      <c r="J123" s="16"/>
      <c r="L123" s="13">
        <v>0.056561423611111106</v>
      </c>
      <c r="M123" s="9">
        <v>0.0388888888888889</v>
      </c>
    </row>
    <row r="124" spans="1:13" ht="15">
      <c r="A124" s="105">
        <v>113</v>
      </c>
      <c r="B124" s="76">
        <v>32</v>
      </c>
      <c r="C124" s="77">
        <v>10036121467</v>
      </c>
      <c r="D124" s="81" t="s">
        <v>211</v>
      </c>
      <c r="E124" s="78" t="s">
        <v>93</v>
      </c>
      <c r="F124" s="77">
        <v>1800226</v>
      </c>
      <c r="G124" s="96" t="s">
        <v>170</v>
      </c>
      <c r="H124" s="26">
        <f t="shared" si="6"/>
        <v>0.017810046296296303</v>
      </c>
      <c r="I124" s="27">
        <f t="shared" si="7"/>
        <v>0.003554571759259495</v>
      </c>
      <c r="J124" s="16"/>
      <c r="L124" s="13">
        <v>0.02614337962962963</v>
      </c>
      <c r="M124" s="9">
        <v>0.00833333333333333</v>
      </c>
    </row>
    <row r="125" spans="1:13" ht="15">
      <c r="A125" s="105">
        <v>114</v>
      </c>
      <c r="B125" s="76">
        <v>97</v>
      </c>
      <c r="C125" s="77">
        <v>10079294248</v>
      </c>
      <c r="D125" s="81" t="s">
        <v>247</v>
      </c>
      <c r="E125" s="78" t="s">
        <v>188</v>
      </c>
      <c r="F125" s="77">
        <v>100805</v>
      </c>
      <c r="G125" s="96" t="s">
        <v>189</v>
      </c>
      <c r="H125" s="26">
        <f t="shared" si="6"/>
        <v>0.017871064814814867</v>
      </c>
      <c r="I125" s="27">
        <f t="shared" si="7"/>
        <v>0.0036155902777780594</v>
      </c>
      <c r="J125" s="16"/>
      <c r="L125" s="13">
        <v>0.056065509259259266</v>
      </c>
      <c r="M125" s="9">
        <v>0.0381944444444444</v>
      </c>
    </row>
    <row r="126" spans="1:13" ht="15">
      <c r="A126" s="105">
        <v>115</v>
      </c>
      <c r="B126" s="76">
        <v>52</v>
      </c>
      <c r="C126" s="77">
        <v>10051925902</v>
      </c>
      <c r="D126" s="81" t="s">
        <v>267</v>
      </c>
      <c r="E126" s="78" t="s">
        <v>72</v>
      </c>
      <c r="F126" s="77">
        <v>3393</v>
      </c>
      <c r="G126" s="96" t="s">
        <v>178</v>
      </c>
      <c r="H126" s="26">
        <f t="shared" si="6"/>
        <v>0.017910011574074042</v>
      </c>
      <c r="I126" s="27">
        <f t="shared" si="7"/>
        <v>0.0036545370370372338</v>
      </c>
      <c r="J126" s="16"/>
      <c r="L126" s="13">
        <v>0.02832667824074074</v>
      </c>
      <c r="M126" s="9">
        <v>0.0104166666666667</v>
      </c>
    </row>
    <row r="127" spans="1:13" ht="15">
      <c r="A127" s="105">
        <v>116</v>
      </c>
      <c r="B127" s="76">
        <v>29</v>
      </c>
      <c r="C127" s="77">
        <v>10051726343</v>
      </c>
      <c r="D127" s="81" t="s">
        <v>169</v>
      </c>
      <c r="E127" s="78" t="s">
        <v>93</v>
      </c>
      <c r="F127" s="77">
        <v>1802230</v>
      </c>
      <c r="G127" s="96" t="s">
        <v>170</v>
      </c>
      <c r="H127" s="26">
        <f t="shared" si="6"/>
        <v>0.018035590277777777</v>
      </c>
      <c r="I127" s="27">
        <f t="shared" si="7"/>
        <v>0.003780115740740969</v>
      </c>
      <c r="J127" s="16"/>
      <c r="L127" s="13">
        <v>0.022202256944444446</v>
      </c>
      <c r="M127" s="9">
        <v>0.00416666666666667</v>
      </c>
    </row>
    <row r="128" spans="1:13" ht="15">
      <c r="A128" s="105">
        <v>117</v>
      </c>
      <c r="B128" s="76">
        <v>47</v>
      </c>
      <c r="C128" s="77">
        <v>10049808066</v>
      </c>
      <c r="D128" s="81" t="s">
        <v>321</v>
      </c>
      <c r="E128" s="78" t="s">
        <v>74</v>
      </c>
      <c r="F128" s="77">
        <v>137</v>
      </c>
      <c r="G128" s="96" t="s">
        <v>207</v>
      </c>
      <c r="H128" s="26">
        <f t="shared" si="6"/>
        <v>0.01803987268518517</v>
      </c>
      <c r="I128" s="27">
        <f t="shared" si="7"/>
        <v>0.003784398148148363</v>
      </c>
      <c r="J128" s="16"/>
      <c r="L128" s="13">
        <v>0.03192876157407407</v>
      </c>
      <c r="M128" s="9">
        <v>0.0138888888888889</v>
      </c>
    </row>
    <row r="129" spans="1:13" ht="15">
      <c r="A129" s="105">
        <v>118</v>
      </c>
      <c r="B129" s="76">
        <v>70</v>
      </c>
      <c r="C129" s="77">
        <v>10023604124</v>
      </c>
      <c r="D129" s="81" t="s">
        <v>293</v>
      </c>
      <c r="E129" s="78" t="s">
        <v>294</v>
      </c>
      <c r="F129" s="77" t="s">
        <v>295</v>
      </c>
      <c r="G129" s="96" t="s">
        <v>185</v>
      </c>
      <c r="H129" s="26">
        <f t="shared" si="6"/>
        <v>0.018040486111111097</v>
      </c>
      <c r="I129" s="27">
        <f t="shared" si="7"/>
        <v>0.0037850115740742894</v>
      </c>
      <c r="J129" s="16"/>
      <c r="L129" s="13">
        <v>0.0458182638888889</v>
      </c>
      <c r="M129" s="9">
        <v>0.0277777777777778</v>
      </c>
    </row>
    <row r="130" spans="1:13" ht="15">
      <c r="A130" s="105">
        <v>119</v>
      </c>
      <c r="B130" s="76">
        <v>109</v>
      </c>
      <c r="C130" s="77">
        <v>10047280107</v>
      </c>
      <c r="D130" s="81" t="s">
        <v>282</v>
      </c>
      <c r="E130" s="78" t="s">
        <v>96</v>
      </c>
      <c r="F130" s="77">
        <v>20160</v>
      </c>
      <c r="G130" s="96" t="s">
        <v>204</v>
      </c>
      <c r="H130" s="26">
        <f t="shared" si="6"/>
        <v>0.018227905092592596</v>
      </c>
      <c r="I130" s="27">
        <f t="shared" si="7"/>
        <v>0.003972430555555788</v>
      </c>
      <c r="J130" s="16"/>
      <c r="L130" s="13">
        <v>0.019616793981481483</v>
      </c>
      <c r="M130" s="9">
        <v>0.001388888888888889</v>
      </c>
    </row>
    <row r="131" spans="1:13" ht="15">
      <c r="A131" s="105">
        <v>120</v>
      </c>
      <c r="B131" s="76">
        <v>140</v>
      </c>
      <c r="C131" s="77">
        <v>10046910190</v>
      </c>
      <c r="D131" s="81" t="s">
        <v>155</v>
      </c>
      <c r="E131" s="78" t="s">
        <v>104</v>
      </c>
      <c r="F131" s="77">
        <v>21846</v>
      </c>
      <c r="G131" s="96" t="s">
        <v>101</v>
      </c>
      <c r="H131" s="26">
        <f t="shared" si="6"/>
        <v>0.01825790509259262</v>
      </c>
      <c r="I131" s="27">
        <f t="shared" si="7"/>
        <v>0.004002430555555811</v>
      </c>
      <c r="J131" s="16"/>
      <c r="L131" s="13">
        <v>0.04048012731481482</v>
      </c>
      <c r="M131" s="9">
        <v>0.0222222222222222</v>
      </c>
    </row>
    <row r="132" spans="1:13" ht="15">
      <c r="A132" s="105">
        <v>121</v>
      </c>
      <c r="B132" s="76">
        <v>64</v>
      </c>
      <c r="C132" s="77">
        <v>10023625342</v>
      </c>
      <c r="D132" s="81" t="s">
        <v>175</v>
      </c>
      <c r="E132" s="78" t="s">
        <v>176</v>
      </c>
      <c r="F132" s="77" t="s">
        <v>177</v>
      </c>
      <c r="G132" s="96" t="s">
        <v>176</v>
      </c>
      <c r="H132" s="26">
        <f t="shared" si="6"/>
        <v>0.018871064814814813</v>
      </c>
      <c r="I132" s="27">
        <f t="shared" si="7"/>
        <v>0.004615590277778005</v>
      </c>
      <c r="J132" s="16"/>
      <c r="L132" s="13">
        <v>0.019565509259259258</v>
      </c>
      <c r="M132" s="9">
        <v>0.0006944444444444445</v>
      </c>
    </row>
    <row r="133" spans="1:13" ht="15">
      <c r="A133" s="105">
        <v>122</v>
      </c>
      <c r="B133" s="76">
        <v>57</v>
      </c>
      <c r="C133" s="77">
        <v>10023601393</v>
      </c>
      <c r="D133" s="81" t="s">
        <v>222</v>
      </c>
      <c r="E133" s="78" t="s">
        <v>73</v>
      </c>
      <c r="F133" s="77" t="s">
        <v>223</v>
      </c>
      <c r="G133" s="96" t="s">
        <v>191</v>
      </c>
      <c r="H133" s="26">
        <f t="shared" si="6"/>
        <v>0.01985659722222218</v>
      </c>
      <c r="I133" s="27">
        <f t="shared" si="7"/>
        <v>0.00560112268518537</v>
      </c>
      <c r="J133" s="16"/>
      <c r="L133" s="13">
        <v>0.03791215277777778</v>
      </c>
      <c r="M133" s="9">
        <v>0.0180555555555556</v>
      </c>
    </row>
    <row r="134" spans="1:13" ht="15">
      <c r="A134" s="105"/>
      <c r="B134" s="76">
        <v>34</v>
      </c>
      <c r="C134" s="77">
        <v>10036118538</v>
      </c>
      <c r="D134" s="81" t="s">
        <v>260</v>
      </c>
      <c r="E134" s="78" t="s">
        <v>93</v>
      </c>
      <c r="F134" s="77">
        <v>1800522</v>
      </c>
      <c r="G134" s="96" t="s">
        <v>170</v>
      </c>
      <c r="H134" s="26" t="s">
        <v>339</v>
      </c>
      <c r="I134" s="27"/>
      <c r="J134" s="16"/>
      <c r="L134" s="13" t="s">
        <v>339</v>
      </c>
      <c r="M134" s="9">
        <v>0.0270833333333333</v>
      </c>
    </row>
    <row r="135" spans="1:13" ht="15">
      <c r="A135" s="105"/>
      <c r="B135" s="76">
        <v>105</v>
      </c>
      <c r="C135" s="77">
        <v>10059931735</v>
      </c>
      <c r="D135" s="81" t="s">
        <v>213</v>
      </c>
      <c r="E135" s="78" t="s">
        <v>99</v>
      </c>
      <c r="F135" s="77">
        <v>1601695</v>
      </c>
      <c r="G135" s="96" t="s">
        <v>331</v>
      </c>
      <c r="H135" s="26" t="s">
        <v>339</v>
      </c>
      <c r="I135" s="27"/>
      <c r="J135" s="16"/>
      <c r="L135" s="13" t="s">
        <v>339</v>
      </c>
      <c r="M135" s="9">
        <v>0.0597222222222222</v>
      </c>
    </row>
    <row r="136" spans="1:10" ht="15">
      <c r="A136" s="106"/>
      <c r="B136" s="106"/>
      <c r="C136" s="143" t="s">
        <v>345</v>
      </c>
      <c r="D136" s="106"/>
      <c r="E136" s="106"/>
      <c r="F136" s="106"/>
      <c r="G136" s="106"/>
      <c r="H136" s="106"/>
      <c r="I136" s="106"/>
      <c r="J136" s="122"/>
    </row>
    <row r="139" ht="12.75">
      <c r="A139" s="64" t="s">
        <v>81</v>
      </c>
    </row>
  </sheetData>
  <sheetProtection/>
  <mergeCells count="4">
    <mergeCell ref="A1:J1"/>
    <mergeCell ref="A2:J2"/>
    <mergeCell ref="A5:J5"/>
    <mergeCell ref="A10:H10"/>
  </mergeCells>
  <printOptions/>
  <pageMargins left="0.4" right="0.2362204724409449" top="0.31496062992125984" bottom="0.31496062992125984" header="0.2362204724409449" footer="0.1968503937007874"/>
  <pageSetup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43"/>
  <sheetViews>
    <sheetView zoomScalePageLayoutView="0" workbookViewId="0" topLeftCell="A125">
      <selection activeCell="G12" sqref="G12:H133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421875" style="2" customWidth="1"/>
    <col min="4" max="4" width="24.28125" style="1" customWidth="1"/>
    <col min="5" max="5" width="41.00390625" style="1" bestFit="1" customWidth="1"/>
    <col min="6" max="6" width="12.00390625" style="1" customWidth="1"/>
    <col min="7" max="7" width="13.7109375" style="1" bestFit="1" customWidth="1"/>
    <col min="8" max="9" width="11.7109375" style="1" customWidth="1"/>
    <col min="10" max="10" width="8.421875" style="1" hidden="1" customWidth="1"/>
    <col min="11" max="11" width="7.7109375" style="0" hidden="1" customWidth="1"/>
    <col min="12" max="12" width="6.421875" style="0" hidden="1" customWidth="1"/>
    <col min="13" max="15" width="11.57421875" style="0" hidden="1" customWidth="1"/>
    <col min="16" max="16" width="10.28125" style="0" hidden="1" customWidth="1"/>
    <col min="17" max="17" width="7.7109375" style="0" hidden="1" customWidth="1"/>
    <col min="18" max="18" width="6.421875" style="0" hidden="1" customWidth="1"/>
    <col min="19" max="19" width="11.57421875" style="0" hidden="1" customWidth="1"/>
    <col min="20" max="20" width="10.28125" style="0" hidden="1" customWidth="1"/>
    <col min="21" max="21" width="7.7109375" style="0" hidden="1" customWidth="1"/>
    <col min="22" max="22" width="6.421875" style="0" hidden="1" customWidth="1"/>
    <col min="23" max="23" width="11.57421875" style="0" hidden="1" customWidth="1"/>
    <col min="24" max="24" width="10.28125" style="0" hidden="1" customWidth="1"/>
    <col min="25" max="25" width="7.7109375" style="0" hidden="1" customWidth="1"/>
    <col min="26" max="26" width="6.421875" style="0" hidden="1" customWidth="1"/>
    <col min="27" max="27" width="11.57421875" style="0" hidden="1" customWidth="1"/>
    <col min="28" max="28" width="10.28125" style="0" hidden="1" customWidth="1"/>
    <col min="29" max="29" width="7.7109375" style="0" hidden="1" customWidth="1"/>
    <col min="30" max="30" width="6.421875" style="0" hidden="1" customWidth="1"/>
    <col min="31" max="33" width="11.57421875" style="0" hidden="1" customWidth="1"/>
    <col min="34" max="34" width="10.28125" style="0" hidden="1" customWidth="1"/>
    <col min="35" max="35" width="10.140625" style="0" hidden="1" customWidth="1"/>
    <col min="36" max="37" width="9.140625" style="0" customWidth="1"/>
  </cols>
  <sheetData>
    <row r="1" spans="1:10" ht="26.25">
      <c r="A1" s="169" t="s">
        <v>166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21">
      <c r="A2" s="170" t="s">
        <v>167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4:9" ht="15.75">
      <c r="D3" s="174" t="s">
        <v>121</v>
      </c>
      <c r="E3" s="174"/>
      <c r="F3" s="174"/>
      <c r="G3" s="174"/>
      <c r="I3" s="3"/>
    </row>
    <row r="4" spans="1:15" ht="12.75">
      <c r="A4" s="4" t="s">
        <v>71</v>
      </c>
      <c r="C4" s="57">
        <v>43226</v>
      </c>
      <c r="I4" s="3" t="s">
        <v>33</v>
      </c>
      <c r="M4" s="130"/>
      <c r="N4" s="130"/>
      <c r="O4" s="130"/>
    </row>
    <row r="5" spans="1:16" ht="21">
      <c r="A5" s="177" t="s">
        <v>0</v>
      </c>
      <c r="B5" s="176"/>
      <c r="C5" s="176"/>
      <c r="D5" s="176"/>
      <c r="E5" s="176"/>
      <c r="F5" s="176"/>
      <c r="G5" s="176"/>
      <c r="H5" s="176"/>
      <c r="I5" s="176"/>
      <c r="P5" s="131">
        <f>VALUE("0:00:00,"&amp;RIGHT(TEXT(M5,"ss,000"),3))</f>
        <v>0</v>
      </c>
    </row>
    <row r="6" ht="9" customHeight="1"/>
    <row r="7" spans="1:10" ht="12.75">
      <c r="A7" s="86" t="s">
        <v>1</v>
      </c>
      <c r="B7" s="86" t="s">
        <v>2</v>
      </c>
      <c r="C7" s="86" t="s">
        <v>3</v>
      </c>
      <c r="D7" s="86" t="s">
        <v>4</v>
      </c>
      <c r="E7" s="86" t="s">
        <v>5</v>
      </c>
      <c r="F7" s="86" t="s">
        <v>6</v>
      </c>
      <c r="G7" s="86" t="s">
        <v>21</v>
      </c>
      <c r="H7" s="86" t="s">
        <v>7</v>
      </c>
      <c r="I7" s="86" t="s">
        <v>8</v>
      </c>
      <c r="J7" s="19"/>
    </row>
    <row r="8" spans="1:10" ht="12.75">
      <c r="A8" s="87" t="s">
        <v>9</v>
      </c>
      <c r="B8" s="87" t="s">
        <v>10</v>
      </c>
      <c r="C8" s="87" t="s">
        <v>11</v>
      </c>
      <c r="D8" s="87" t="s">
        <v>12</v>
      </c>
      <c r="E8" s="87" t="s">
        <v>13</v>
      </c>
      <c r="F8" s="87" t="s">
        <v>14</v>
      </c>
      <c r="G8" s="87" t="s">
        <v>20</v>
      </c>
      <c r="H8" s="93" t="s">
        <v>15</v>
      </c>
      <c r="I8" s="87" t="s">
        <v>16</v>
      </c>
      <c r="J8" s="19"/>
    </row>
    <row r="9" spans="1:9" ht="6" customHeight="1">
      <c r="A9" s="88"/>
      <c r="B9" s="94"/>
      <c r="C9" s="89"/>
      <c r="D9" s="89"/>
      <c r="E9" s="90"/>
      <c r="F9" s="91"/>
      <c r="G9" s="88"/>
      <c r="H9" s="94"/>
      <c r="I9" s="89"/>
    </row>
    <row r="10" spans="1:35" ht="15">
      <c r="A10" s="175" t="s">
        <v>91</v>
      </c>
      <c r="B10" s="175"/>
      <c r="C10" s="175"/>
      <c r="D10" s="175"/>
      <c r="E10" s="175"/>
      <c r="F10" s="175"/>
      <c r="G10" s="175"/>
      <c r="H10" s="175"/>
      <c r="I10" s="102"/>
      <c r="J10" s="17"/>
      <c r="K10" s="181" t="s">
        <v>25</v>
      </c>
      <c r="L10" s="181"/>
      <c r="M10" s="181"/>
      <c r="N10" s="181"/>
      <c r="O10" s="181"/>
      <c r="P10" s="181"/>
      <c r="Q10" s="180" t="s">
        <v>24</v>
      </c>
      <c r="R10" s="180"/>
      <c r="S10" s="180"/>
      <c r="T10" s="180"/>
      <c r="U10" s="181" t="s">
        <v>26</v>
      </c>
      <c r="V10" s="181"/>
      <c r="W10" s="181"/>
      <c r="X10" s="181"/>
      <c r="Y10" s="180" t="s">
        <v>30</v>
      </c>
      <c r="Z10" s="180"/>
      <c r="AA10" s="180"/>
      <c r="AB10" s="180"/>
      <c r="AC10" s="181" t="s">
        <v>27</v>
      </c>
      <c r="AD10" s="181"/>
      <c r="AE10" s="181"/>
      <c r="AF10" s="181"/>
      <c r="AG10" s="181"/>
      <c r="AH10" s="181"/>
      <c r="AI10" t="s">
        <v>31</v>
      </c>
    </row>
    <row r="11" spans="1:34" ht="15">
      <c r="A11" s="104"/>
      <c r="B11" s="178"/>
      <c r="C11" s="178"/>
      <c r="D11" s="178"/>
      <c r="E11" s="178"/>
      <c r="F11" s="179"/>
      <c r="G11" s="179"/>
      <c r="H11" s="179"/>
      <c r="I11" s="179"/>
      <c r="J11" s="20"/>
      <c r="K11" s="132" t="s">
        <v>156</v>
      </c>
      <c r="L11" s="132" t="s">
        <v>157</v>
      </c>
      <c r="M11" s="132" t="s">
        <v>120</v>
      </c>
      <c r="N11" s="132" t="s">
        <v>158</v>
      </c>
      <c r="O11" s="132" t="s">
        <v>159</v>
      </c>
      <c r="P11" s="132" t="s">
        <v>160</v>
      </c>
      <c r="Q11" s="133" t="s">
        <v>156</v>
      </c>
      <c r="R11" s="133" t="s">
        <v>157</v>
      </c>
      <c r="S11" s="133" t="s">
        <v>120</v>
      </c>
      <c r="T11" s="133" t="s">
        <v>160</v>
      </c>
      <c r="U11" s="134" t="s">
        <v>156</v>
      </c>
      <c r="V11" s="134" t="s">
        <v>157</v>
      </c>
      <c r="W11" s="134" t="s">
        <v>120</v>
      </c>
      <c r="X11" s="134" t="s">
        <v>160</v>
      </c>
      <c r="Y11" s="133" t="s">
        <v>156</v>
      </c>
      <c r="Z11" s="133" t="s">
        <v>157</v>
      </c>
      <c r="AA11" s="133" t="s">
        <v>120</v>
      </c>
      <c r="AB11" s="133" t="s">
        <v>160</v>
      </c>
      <c r="AC11" s="132" t="s">
        <v>156</v>
      </c>
      <c r="AD11" s="132" t="s">
        <v>157</v>
      </c>
      <c r="AE11" s="132" t="s">
        <v>120</v>
      </c>
      <c r="AF11" s="132" t="s">
        <v>158</v>
      </c>
      <c r="AG11" s="132" t="s">
        <v>159</v>
      </c>
      <c r="AH11" s="132" t="s">
        <v>160</v>
      </c>
    </row>
    <row r="12" spans="1:34" ht="15">
      <c r="A12" s="105">
        <v>1</v>
      </c>
      <c r="B12" s="76">
        <v>27</v>
      </c>
      <c r="C12" s="77">
        <v>10075083741</v>
      </c>
      <c r="D12" s="81" t="s">
        <v>152</v>
      </c>
      <c r="E12" s="78" t="s">
        <v>180</v>
      </c>
      <c r="F12" s="77" t="s">
        <v>322</v>
      </c>
      <c r="G12" s="96" t="s">
        <v>181</v>
      </c>
      <c r="H12" s="9">
        <f aca="true" t="shared" si="0" ref="H12:H43">SUM(O12,S12,W12,AA12,AG12)-SUM(P12,T12,X12,AB12,AH12)</f>
        <v>0.20982638888888638</v>
      </c>
      <c r="I12" s="9">
        <f aca="true" t="shared" si="1" ref="I12:I43">H12-$H$12</f>
        <v>0</v>
      </c>
      <c r="K12" s="105">
        <v>9</v>
      </c>
      <c r="L12" s="76">
        <v>27</v>
      </c>
      <c r="M12" s="26">
        <v>0.0015953356481458736</v>
      </c>
      <c r="N12" s="131">
        <f aca="true" t="shared" si="2" ref="N12:N43">VALUE("0:00:00,"&amp;RIGHT(TEXT(M12,"ss,000"),3))</f>
        <v>9.6875E-06</v>
      </c>
      <c r="O12" s="107">
        <f aca="true" t="shared" si="3" ref="O12:O43">M12-N12</f>
        <v>0.0015856481481458737</v>
      </c>
      <c r="P12" s="131"/>
      <c r="Q12" s="105">
        <v>1</v>
      </c>
      <c r="R12" s="76">
        <v>27</v>
      </c>
      <c r="S12" s="18">
        <v>0.08732638888888888</v>
      </c>
      <c r="T12" s="16">
        <v>0.00011574074074074073</v>
      </c>
      <c r="U12" s="105">
        <v>17</v>
      </c>
      <c r="V12" s="76">
        <v>27</v>
      </c>
      <c r="W12" s="30">
        <v>0.023194444444444445</v>
      </c>
      <c r="X12" s="32"/>
      <c r="Y12" s="105">
        <v>4</v>
      </c>
      <c r="Z12" s="76">
        <v>27</v>
      </c>
      <c r="AA12" s="31">
        <v>0.08358796296296296</v>
      </c>
      <c r="AB12" s="16"/>
      <c r="AC12" s="105">
        <v>1</v>
      </c>
      <c r="AD12" s="76">
        <v>27</v>
      </c>
      <c r="AE12" s="26">
        <v>0.014255474537036808</v>
      </c>
      <c r="AF12" s="131">
        <f aca="true" t="shared" si="4" ref="AF12:AF43">VALUE("0:00:00,"&amp;RIGHT(TEXT(AE12,"ss,000"),3))</f>
        <v>7.789351851851853E-06</v>
      </c>
      <c r="AG12" s="107">
        <f aca="true" t="shared" si="5" ref="AG12:AG43">AE12-AF12</f>
        <v>0.014247685185184955</v>
      </c>
      <c r="AH12" s="8"/>
    </row>
    <row r="13" spans="1:34" ht="15">
      <c r="A13" s="105">
        <v>2</v>
      </c>
      <c r="B13" s="76">
        <v>113</v>
      </c>
      <c r="C13" s="77">
        <v>10046718517</v>
      </c>
      <c r="D13" s="81" t="s">
        <v>141</v>
      </c>
      <c r="E13" s="78" t="s">
        <v>142</v>
      </c>
      <c r="F13" s="77">
        <v>14350</v>
      </c>
      <c r="G13" s="96" t="s">
        <v>95</v>
      </c>
      <c r="H13" s="9">
        <f t="shared" si="0"/>
        <v>0.2102083333333332</v>
      </c>
      <c r="I13" s="9">
        <f t="shared" si="1"/>
        <v>0.00038194444444680786</v>
      </c>
      <c r="K13" s="105">
        <v>1</v>
      </c>
      <c r="L13" s="76">
        <v>113</v>
      </c>
      <c r="M13" s="26">
        <v>0.0015189004629629806</v>
      </c>
      <c r="N13" s="131">
        <f t="shared" si="2"/>
        <v>2.6967592592592593E-06</v>
      </c>
      <c r="O13" s="107">
        <f t="shared" si="3"/>
        <v>0.0015162037037037212</v>
      </c>
      <c r="P13" s="131"/>
      <c r="Q13" s="105">
        <v>3</v>
      </c>
      <c r="R13" s="76">
        <v>113</v>
      </c>
      <c r="S13" s="18">
        <v>0.08753472222222221</v>
      </c>
      <c r="T13" s="18">
        <v>4.6296296296296294E-05</v>
      </c>
      <c r="U13" s="105">
        <v>2</v>
      </c>
      <c r="V13" s="76">
        <v>113</v>
      </c>
      <c r="W13" s="30">
        <v>0.023194444444444445</v>
      </c>
      <c r="X13" s="32">
        <v>4.6296296296296294E-05</v>
      </c>
      <c r="Y13" s="105">
        <v>8</v>
      </c>
      <c r="Z13" s="76">
        <v>113</v>
      </c>
      <c r="AA13" s="31">
        <v>0.08358796296296296</v>
      </c>
      <c r="AB13" s="16"/>
      <c r="AC13" s="105">
        <v>2</v>
      </c>
      <c r="AD13" s="76">
        <v>113</v>
      </c>
      <c r="AE13" s="26">
        <v>0.014476053240740569</v>
      </c>
      <c r="AF13" s="131">
        <f t="shared" si="4"/>
        <v>8.460648148148147E-06</v>
      </c>
      <c r="AG13" s="107">
        <f t="shared" si="5"/>
        <v>0.014467592592592421</v>
      </c>
      <c r="AH13" s="8"/>
    </row>
    <row r="14" spans="1:35" ht="15">
      <c r="A14" s="105">
        <v>3</v>
      </c>
      <c r="B14" s="76">
        <v>23</v>
      </c>
      <c r="C14" s="77">
        <v>10030357748</v>
      </c>
      <c r="D14" s="81" t="s">
        <v>243</v>
      </c>
      <c r="E14" s="78" t="s">
        <v>180</v>
      </c>
      <c r="F14" s="77" t="s">
        <v>244</v>
      </c>
      <c r="G14" s="96" t="s">
        <v>181</v>
      </c>
      <c r="H14" s="9">
        <f t="shared" si="0"/>
        <v>0.21090277777777774</v>
      </c>
      <c r="I14" s="9">
        <f t="shared" si="1"/>
        <v>0.0010763888888913609</v>
      </c>
      <c r="K14" s="105">
        <v>18</v>
      </c>
      <c r="L14" s="76">
        <v>23</v>
      </c>
      <c r="M14" s="26">
        <v>0.001618368055555621</v>
      </c>
      <c r="N14" s="131">
        <f t="shared" si="2"/>
        <v>9.57175925925926E-06</v>
      </c>
      <c r="O14" s="107">
        <f t="shared" si="3"/>
        <v>0.0016087962962963618</v>
      </c>
      <c r="P14" s="131"/>
      <c r="Q14" s="105">
        <v>2</v>
      </c>
      <c r="R14" s="76">
        <v>23</v>
      </c>
      <c r="S14" s="18">
        <v>0.08753472222222221</v>
      </c>
      <c r="T14" s="16">
        <v>6.944444444444444E-05</v>
      </c>
      <c r="U14" s="105">
        <v>11</v>
      </c>
      <c r="V14" s="76">
        <v>23</v>
      </c>
      <c r="W14" s="30">
        <v>0.023194444444444445</v>
      </c>
      <c r="X14" s="32"/>
      <c r="Y14" s="105">
        <v>1</v>
      </c>
      <c r="Z14" s="76">
        <v>23</v>
      </c>
      <c r="AA14" s="31">
        <v>0.08358796296296296</v>
      </c>
      <c r="AB14" s="16">
        <v>6.944444444444444E-05</v>
      </c>
      <c r="AC14" s="105">
        <v>6</v>
      </c>
      <c r="AD14" s="76">
        <v>23</v>
      </c>
      <c r="AE14" s="26">
        <v>0.015115740740740638</v>
      </c>
      <c r="AF14" s="131">
        <f t="shared" si="4"/>
        <v>0</v>
      </c>
      <c r="AG14" s="107">
        <f t="shared" si="5"/>
        <v>0.015115740740740638</v>
      </c>
      <c r="AH14" s="8"/>
      <c r="AI14" s="66"/>
    </row>
    <row r="15" spans="1:34" ht="15">
      <c r="A15" s="105">
        <v>4</v>
      </c>
      <c r="B15" s="76">
        <v>9</v>
      </c>
      <c r="C15" s="77">
        <v>10022870055</v>
      </c>
      <c r="D15" s="81" t="s">
        <v>214</v>
      </c>
      <c r="E15" s="78" t="s">
        <v>174</v>
      </c>
      <c r="F15" s="77">
        <v>22145</v>
      </c>
      <c r="G15" s="96" t="s">
        <v>76</v>
      </c>
      <c r="H15" s="9">
        <f t="shared" si="0"/>
        <v>0.2113888888888889</v>
      </c>
      <c r="I15" s="9">
        <f t="shared" si="1"/>
        <v>0.0015625000000025202</v>
      </c>
      <c r="K15" s="105">
        <v>14</v>
      </c>
      <c r="L15" s="76">
        <v>9</v>
      </c>
      <c r="M15" s="26">
        <v>0.0016119328703703747</v>
      </c>
      <c r="N15" s="131">
        <f t="shared" si="2"/>
        <v>3.1365740740740747E-06</v>
      </c>
      <c r="O15" s="107">
        <f t="shared" si="3"/>
        <v>0.0016087962962963007</v>
      </c>
      <c r="P15" s="131"/>
      <c r="Q15" s="105">
        <v>14</v>
      </c>
      <c r="R15" s="76">
        <v>9</v>
      </c>
      <c r="S15" s="18">
        <v>0.08837962962962963</v>
      </c>
      <c r="T15" s="18"/>
      <c r="U15" s="105">
        <v>8</v>
      </c>
      <c r="V15" s="76">
        <v>9</v>
      </c>
      <c r="W15" s="30">
        <v>0.023194444444444445</v>
      </c>
      <c r="X15" s="32"/>
      <c r="Y15" s="105">
        <v>6</v>
      </c>
      <c r="Z15" s="76">
        <v>9</v>
      </c>
      <c r="AA15" s="31">
        <v>0.08358796296296296</v>
      </c>
      <c r="AB15" s="16"/>
      <c r="AC15" s="105">
        <v>3</v>
      </c>
      <c r="AD15" s="76">
        <v>9</v>
      </c>
      <c r="AE15" s="26">
        <v>0.014620115740740736</v>
      </c>
      <c r="AF15" s="131">
        <f t="shared" si="4"/>
        <v>2.060185185185185E-06</v>
      </c>
      <c r="AG15" s="107">
        <f t="shared" si="5"/>
        <v>0.01461805555555555</v>
      </c>
      <c r="AH15" s="8"/>
    </row>
    <row r="16" spans="1:34" ht="15">
      <c r="A16" s="105">
        <v>5</v>
      </c>
      <c r="B16" s="76">
        <v>4</v>
      </c>
      <c r="C16" s="77">
        <v>10017585777</v>
      </c>
      <c r="D16" s="81" t="s">
        <v>233</v>
      </c>
      <c r="E16" s="78" t="s">
        <v>42</v>
      </c>
      <c r="F16" s="77">
        <v>436</v>
      </c>
      <c r="G16" s="96" t="s">
        <v>206</v>
      </c>
      <c r="H16" s="9">
        <f t="shared" si="0"/>
        <v>0.2114236111111111</v>
      </c>
      <c r="I16" s="9">
        <f t="shared" si="1"/>
        <v>0.00159722222222472</v>
      </c>
      <c r="K16" s="105">
        <v>35</v>
      </c>
      <c r="L16" s="76">
        <v>4</v>
      </c>
      <c r="M16" s="26">
        <v>0.0016466550925926388</v>
      </c>
      <c r="N16" s="131">
        <f t="shared" si="2"/>
        <v>3.1365740740740747E-06</v>
      </c>
      <c r="O16" s="107">
        <f t="shared" si="3"/>
        <v>0.0016435185185185647</v>
      </c>
      <c r="P16" s="131"/>
      <c r="Q16" s="105">
        <v>4</v>
      </c>
      <c r="R16" s="76">
        <v>4</v>
      </c>
      <c r="S16" s="18">
        <v>0.08753472222222221</v>
      </c>
      <c r="T16" s="18"/>
      <c r="U16" s="105">
        <v>18</v>
      </c>
      <c r="V16" s="76">
        <v>4</v>
      </c>
      <c r="W16" s="30">
        <v>0.023194444444444445</v>
      </c>
      <c r="X16" s="32"/>
      <c r="Y16" s="105">
        <v>3</v>
      </c>
      <c r="Z16" s="76">
        <v>4</v>
      </c>
      <c r="AA16" s="31">
        <v>0.08358796296296296</v>
      </c>
      <c r="AB16" s="16">
        <v>2.3148148148148147E-05</v>
      </c>
      <c r="AC16" s="105">
        <v>21</v>
      </c>
      <c r="AD16" s="76">
        <v>4</v>
      </c>
      <c r="AE16" s="26">
        <v>0.015489733796296284</v>
      </c>
      <c r="AF16" s="131">
        <f t="shared" si="4"/>
        <v>3.6226851851851847E-06</v>
      </c>
      <c r="AG16" s="107">
        <f t="shared" si="5"/>
        <v>0.0154861111111111</v>
      </c>
      <c r="AH16" s="8"/>
    </row>
    <row r="17" spans="1:34" ht="15">
      <c r="A17" s="105">
        <v>6</v>
      </c>
      <c r="B17" s="76">
        <v>71</v>
      </c>
      <c r="C17" s="77">
        <v>10046034059</v>
      </c>
      <c r="D17" s="81" t="s">
        <v>284</v>
      </c>
      <c r="E17" s="78" t="s">
        <v>34</v>
      </c>
      <c r="F17" s="77">
        <v>7045</v>
      </c>
      <c r="G17" s="96" t="s">
        <v>132</v>
      </c>
      <c r="H17" s="9">
        <f t="shared" si="0"/>
        <v>0.21152777777777781</v>
      </c>
      <c r="I17" s="9">
        <f t="shared" si="1"/>
        <v>0.0017013888888914308</v>
      </c>
      <c r="K17" s="105">
        <v>6</v>
      </c>
      <c r="L17" s="76">
        <v>71</v>
      </c>
      <c r="M17" s="26">
        <v>0.0015859027777778006</v>
      </c>
      <c r="N17" s="131">
        <f t="shared" si="2"/>
        <v>2.5462962962962963E-07</v>
      </c>
      <c r="O17" s="107">
        <f t="shared" si="3"/>
        <v>0.001585648148148171</v>
      </c>
      <c r="P17" s="131"/>
      <c r="Q17" s="105">
        <v>28</v>
      </c>
      <c r="R17" s="76">
        <v>71</v>
      </c>
      <c r="S17" s="18">
        <v>0.08837962962962963</v>
      </c>
      <c r="T17" s="16">
        <v>1.1574074074074073E-05</v>
      </c>
      <c r="U17" s="105">
        <v>20</v>
      </c>
      <c r="V17" s="76">
        <v>71</v>
      </c>
      <c r="W17" s="30">
        <v>0.023194444444444445</v>
      </c>
      <c r="X17" s="32"/>
      <c r="Y17" s="105">
        <v>2</v>
      </c>
      <c r="Z17" s="76">
        <v>71</v>
      </c>
      <c r="AA17" s="31">
        <v>0.08358796296296296</v>
      </c>
      <c r="AB17" s="16">
        <v>4.6296296296296294E-05</v>
      </c>
      <c r="AC17" s="105">
        <v>4</v>
      </c>
      <c r="AD17" s="76">
        <v>71</v>
      </c>
      <c r="AE17" s="26">
        <v>0.014846574074074068</v>
      </c>
      <c r="AF17" s="131">
        <f t="shared" si="4"/>
        <v>8.61111111111111E-06</v>
      </c>
      <c r="AG17" s="107">
        <f t="shared" si="5"/>
        <v>0.014837962962962957</v>
      </c>
      <c r="AH17" s="8"/>
    </row>
    <row r="18" spans="1:35" ht="15">
      <c r="A18" s="105">
        <v>7</v>
      </c>
      <c r="B18" s="76">
        <v>72</v>
      </c>
      <c r="C18" s="77">
        <v>10046043254</v>
      </c>
      <c r="D18" s="81" t="s">
        <v>133</v>
      </c>
      <c r="E18" s="78" t="s">
        <v>34</v>
      </c>
      <c r="F18" s="77">
        <v>7320</v>
      </c>
      <c r="G18" s="96" t="s">
        <v>132</v>
      </c>
      <c r="H18" s="9">
        <f t="shared" si="0"/>
        <v>0.21152777777777776</v>
      </c>
      <c r="I18" s="9">
        <f t="shared" si="1"/>
        <v>0.0017013888888913753</v>
      </c>
      <c r="K18" s="105">
        <v>4</v>
      </c>
      <c r="L18" s="76">
        <v>72</v>
      </c>
      <c r="M18" s="26">
        <v>0.001579074074074125</v>
      </c>
      <c r="N18" s="131">
        <f t="shared" si="2"/>
        <v>5E-06</v>
      </c>
      <c r="O18" s="107">
        <f t="shared" si="3"/>
        <v>0.001574074074074125</v>
      </c>
      <c r="P18" s="131"/>
      <c r="Q18" s="105">
        <v>5</v>
      </c>
      <c r="R18" s="76">
        <v>72</v>
      </c>
      <c r="S18" s="18">
        <v>0.08753472222222221</v>
      </c>
      <c r="T18" s="18"/>
      <c r="U18" s="105">
        <v>3</v>
      </c>
      <c r="V18" s="76">
        <v>72</v>
      </c>
      <c r="W18" s="30">
        <v>0.023194444444444445</v>
      </c>
      <c r="X18" s="32">
        <v>2.3148148148148147E-05</v>
      </c>
      <c r="Y18" s="105">
        <v>9</v>
      </c>
      <c r="Z18" s="76">
        <v>72</v>
      </c>
      <c r="AA18" s="31">
        <v>0.08358796296296296</v>
      </c>
      <c r="AB18" s="16">
        <v>1.1574074074074073E-05</v>
      </c>
      <c r="AC18" s="105">
        <v>30</v>
      </c>
      <c r="AD18" s="76">
        <v>72</v>
      </c>
      <c r="AE18" s="26">
        <v>0.0156810879629629</v>
      </c>
      <c r="AF18" s="131">
        <f t="shared" si="4"/>
        <v>9.791666666666666E-06</v>
      </c>
      <c r="AG18" s="107">
        <f t="shared" si="5"/>
        <v>0.015671296296296232</v>
      </c>
      <c r="AH18" s="8"/>
      <c r="AI18" s="15"/>
    </row>
    <row r="19" spans="1:34" ht="15">
      <c r="A19" s="105">
        <v>8</v>
      </c>
      <c r="B19" s="76">
        <v>1</v>
      </c>
      <c r="C19" s="77">
        <v>10017587902</v>
      </c>
      <c r="D19" s="81" t="s">
        <v>304</v>
      </c>
      <c r="E19" s="78" t="s">
        <v>42</v>
      </c>
      <c r="F19" s="77">
        <v>449</v>
      </c>
      <c r="G19" s="96" t="s">
        <v>206</v>
      </c>
      <c r="H19" s="9">
        <f t="shared" si="0"/>
        <v>0.21177083333333258</v>
      </c>
      <c r="I19" s="9">
        <f t="shared" si="1"/>
        <v>0.0019444444444461917</v>
      </c>
      <c r="K19" s="105">
        <v>11</v>
      </c>
      <c r="L19" s="76">
        <v>1</v>
      </c>
      <c r="M19" s="26">
        <v>0.0016111805555547518</v>
      </c>
      <c r="N19" s="131">
        <f t="shared" si="2"/>
        <v>2.384259259259259E-06</v>
      </c>
      <c r="O19" s="107">
        <f t="shared" si="3"/>
        <v>0.0016087962962954925</v>
      </c>
      <c r="P19" s="131"/>
      <c r="Q19" s="105">
        <v>6</v>
      </c>
      <c r="R19" s="76">
        <v>1</v>
      </c>
      <c r="S19" s="18">
        <v>0.0876736111111111</v>
      </c>
      <c r="T19" s="16"/>
      <c r="U19" s="105">
        <v>9</v>
      </c>
      <c r="V19" s="76">
        <v>1</v>
      </c>
      <c r="W19" s="30">
        <v>0.023194444444444445</v>
      </c>
      <c r="X19" s="32"/>
      <c r="Y19" s="105">
        <v>11</v>
      </c>
      <c r="Z19" s="76">
        <v>1</v>
      </c>
      <c r="AA19" s="31">
        <v>0.08370370370370371</v>
      </c>
      <c r="AB19" s="16"/>
      <c r="AC19" s="105">
        <v>25</v>
      </c>
      <c r="AD19" s="76">
        <v>1</v>
      </c>
      <c r="AE19" s="26">
        <v>0.015591759259259305</v>
      </c>
      <c r="AF19" s="131">
        <f t="shared" si="4"/>
        <v>1.4814814814814817E-06</v>
      </c>
      <c r="AG19" s="107">
        <f t="shared" si="5"/>
        <v>0.015590277777777824</v>
      </c>
      <c r="AH19" s="8"/>
    </row>
    <row r="20" spans="1:35" ht="15">
      <c r="A20" s="105">
        <v>9</v>
      </c>
      <c r="B20" s="76">
        <v>5</v>
      </c>
      <c r="C20" s="77">
        <v>10017620739</v>
      </c>
      <c r="D20" s="81" t="s">
        <v>320</v>
      </c>
      <c r="E20" s="78" t="s">
        <v>42</v>
      </c>
      <c r="F20" s="77">
        <v>1219</v>
      </c>
      <c r="G20" s="96" t="s">
        <v>206</v>
      </c>
      <c r="H20" s="9">
        <f t="shared" si="0"/>
        <v>0.21195601851851642</v>
      </c>
      <c r="I20" s="9">
        <f t="shared" si="1"/>
        <v>0.0021296296296300365</v>
      </c>
      <c r="K20" s="105">
        <v>3</v>
      </c>
      <c r="L20" s="76">
        <v>5</v>
      </c>
      <c r="M20" s="26">
        <v>0.0015646296296275841</v>
      </c>
      <c r="N20" s="131">
        <f t="shared" si="2"/>
        <v>2.1296296296296298E-06</v>
      </c>
      <c r="O20" s="107">
        <f t="shared" si="3"/>
        <v>0.0015624999999979544</v>
      </c>
      <c r="P20" s="131"/>
      <c r="Q20" s="105">
        <v>11</v>
      </c>
      <c r="R20" s="76">
        <v>5</v>
      </c>
      <c r="S20" s="18">
        <v>0.08837962962962963</v>
      </c>
      <c r="T20" s="16"/>
      <c r="U20" s="105">
        <v>13</v>
      </c>
      <c r="V20" s="76">
        <v>5</v>
      </c>
      <c r="W20" s="30">
        <v>0.023194444444444445</v>
      </c>
      <c r="X20" s="32"/>
      <c r="Y20" s="105">
        <v>7</v>
      </c>
      <c r="Z20" s="76">
        <v>5</v>
      </c>
      <c r="AA20" s="31">
        <v>0.08358796296296296</v>
      </c>
      <c r="AB20" s="16"/>
      <c r="AC20" s="105">
        <v>8</v>
      </c>
      <c r="AD20" s="76">
        <v>5</v>
      </c>
      <c r="AE20" s="26">
        <v>0.01524297453703699</v>
      </c>
      <c r="AF20" s="131">
        <f t="shared" si="4"/>
        <v>1.1493055555555556E-05</v>
      </c>
      <c r="AG20" s="107">
        <f t="shared" si="5"/>
        <v>0.015231481481481434</v>
      </c>
      <c r="AH20" s="8"/>
      <c r="AI20" s="15"/>
    </row>
    <row r="21" spans="1:35" ht="15">
      <c r="A21" s="105">
        <v>10</v>
      </c>
      <c r="B21" s="76">
        <v>31</v>
      </c>
      <c r="C21" s="77">
        <v>10053148102</v>
      </c>
      <c r="D21" s="81" t="s">
        <v>123</v>
      </c>
      <c r="E21" s="78" t="s">
        <v>93</v>
      </c>
      <c r="F21" s="77">
        <v>1802233</v>
      </c>
      <c r="G21" s="96" t="s">
        <v>170</v>
      </c>
      <c r="H21" s="9">
        <f t="shared" si="0"/>
        <v>0.21223379629629324</v>
      </c>
      <c r="I21" s="9">
        <f t="shared" si="1"/>
        <v>0.0024074074074068585</v>
      </c>
      <c r="K21" s="105">
        <v>57</v>
      </c>
      <c r="L21" s="76">
        <v>31</v>
      </c>
      <c r="M21" s="26">
        <v>0.0016704861111081284</v>
      </c>
      <c r="N21" s="131">
        <f t="shared" si="2"/>
        <v>3.819444444444445E-06</v>
      </c>
      <c r="O21" s="107">
        <f t="shared" si="3"/>
        <v>0.001666666666663684</v>
      </c>
      <c r="P21" s="131"/>
      <c r="Q21" s="105">
        <v>9</v>
      </c>
      <c r="R21" s="76">
        <v>31</v>
      </c>
      <c r="S21" s="18">
        <v>0.0883564814814815</v>
      </c>
      <c r="T21" s="16"/>
      <c r="U21" s="105">
        <v>35</v>
      </c>
      <c r="V21" s="76">
        <v>31</v>
      </c>
      <c r="W21" s="30">
        <v>0.023194444444444445</v>
      </c>
      <c r="X21" s="32"/>
      <c r="Y21" s="105">
        <v>10</v>
      </c>
      <c r="Z21" s="76">
        <v>31</v>
      </c>
      <c r="AA21" s="31">
        <v>0.08358796296296296</v>
      </c>
      <c r="AB21" s="16"/>
      <c r="AC21" s="105">
        <v>16</v>
      </c>
      <c r="AD21" s="76">
        <v>31</v>
      </c>
      <c r="AE21" s="26">
        <v>0.01543388888888883</v>
      </c>
      <c r="AF21" s="131">
        <f t="shared" si="4"/>
        <v>5.648148148148148E-06</v>
      </c>
      <c r="AG21" s="107">
        <f t="shared" si="5"/>
        <v>0.015428240740740682</v>
      </c>
      <c r="AH21" s="8"/>
      <c r="AI21" s="15"/>
    </row>
    <row r="22" spans="1:34" ht="15">
      <c r="A22" s="105">
        <v>11</v>
      </c>
      <c r="B22" s="76">
        <v>133</v>
      </c>
      <c r="C22" s="77">
        <v>10047919802</v>
      </c>
      <c r="D22" s="81" t="s">
        <v>148</v>
      </c>
      <c r="E22" s="78" t="s">
        <v>102</v>
      </c>
      <c r="F22" s="77">
        <v>6915</v>
      </c>
      <c r="G22" s="96" t="s">
        <v>202</v>
      </c>
      <c r="H22" s="9">
        <f t="shared" si="0"/>
        <v>0.21241898148147864</v>
      </c>
      <c r="I22" s="9">
        <f t="shared" si="1"/>
        <v>0.0025925925925922577</v>
      </c>
      <c r="K22" s="105">
        <v>33</v>
      </c>
      <c r="L22" s="76">
        <v>133</v>
      </c>
      <c r="M22" s="26">
        <v>0.0016443981481453346</v>
      </c>
      <c r="N22" s="131">
        <f t="shared" si="2"/>
        <v>8.796296296296296E-07</v>
      </c>
      <c r="O22" s="107">
        <f t="shared" si="3"/>
        <v>0.001643518518515705</v>
      </c>
      <c r="P22" s="131"/>
      <c r="Q22" s="105">
        <v>17</v>
      </c>
      <c r="R22" s="76">
        <v>133</v>
      </c>
      <c r="S22" s="18">
        <v>0.08837962962962963</v>
      </c>
      <c r="T22" s="16"/>
      <c r="U22" s="105">
        <v>38</v>
      </c>
      <c r="V22" s="76">
        <v>133</v>
      </c>
      <c r="W22" s="30">
        <v>0.023194444444444445</v>
      </c>
      <c r="X22" s="32"/>
      <c r="Y22" s="105">
        <v>13</v>
      </c>
      <c r="Z22" s="76">
        <v>133</v>
      </c>
      <c r="AA22" s="31">
        <v>0.08390046296296295</v>
      </c>
      <c r="AB22" s="16"/>
      <c r="AC22" s="105">
        <v>9</v>
      </c>
      <c r="AD22" s="76">
        <v>133</v>
      </c>
      <c r="AE22" s="26">
        <v>0.01530857638888887</v>
      </c>
      <c r="AF22" s="131">
        <f t="shared" si="4"/>
        <v>7.650462962962964E-06</v>
      </c>
      <c r="AG22" s="107">
        <f t="shared" si="5"/>
        <v>0.015300925925925907</v>
      </c>
      <c r="AH22" s="8"/>
    </row>
    <row r="23" spans="1:35" ht="15">
      <c r="A23" s="105">
        <v>12</v>
      </c>
      <c r="B23" s="76">
        <v>21</v>
      </c>
      <c r="C23" s="77">
        <v>10028931949</v>
      </c>
      <c r="D23" s="81" t="s">
        <v>291</v>
      </c>
      <c r="E23" s="78" t="s">
        <v>180</v>
      </c>
      <c r="F23" s="77" t="s">
        <v>292</v>
      </c>
      <c r="G23" s="96" t="s">
        <v>181</v>
      </c>
      <c r="H23" s="9">
        <f t="shared" si="0"/>
        <v>0.21252314814814816</v>
      </c>
      <c r="I23" s="9">
        <f t="shared" si="1"/>
        <v>0.0026967592592617717</v>
      </c>
      <c r="K23" s="105">
        <v>39</v>
      </c>
      <c r="L23" s="76">
        <v>21</v>
      </c>
      <c r="M23" s="26">
        <v>0.0016522916666666457</v>
      </c>
      <c r="N23" s="131">
        <f t="shared" si="2"/>
        <v>8.773148148148148E-06</v>
      </c>
      <c r="O23" s="107">
        <f t="shared" si="3"/>
        <v>0.0016435185185184975</v>
      </c>
      <c r="P23" s="131"/>
      <c r="Q23" s="105">
        <v>20</v>
      </c>
      <c r="R23" s="76">
        <v>21</v>
      </c>
      <c r="S23" s="18">
        <v>0.08837962962962963</v>
      </c>
      <c r="T23" s="16"/>
      <c r="U23" s="105">
        <v>50</v>
      </c>
      <c r="V23" s="76">
        <v>21</v>
      </c>
      <c r="W23" s="30">
        <v>0.023194444444444445</v>
      </c>
      <c r="X23" s="32"/>
      <c r="Y23" s="105">
        <v>12</v>
      </c>
      <c r="Z23" s="76">
        <v>21</v>
      </c>
      <c r="AA23" s="31">
        <v>0.08383101851851853</v>
      </c>
      <c r="AB23" s="16"/>
      <c r="AC23" s="105">
        <v>20</v>
      </c>
      <c r="AD23" s="76">
        <v>21</v>
      </c>
      <c r="AE23" s="26">
        <v>0.015485000000000013</v>
      </c>
      <c r="AF23" s="131">
        <f t="shared" si="4"/>
        <v>1.0462962962962964E-05</v>
      </c>
      <c r="AG23" s="107">
        <f t="shared" si="5"/>
        <v>0.01547453703703705</v>
      </c>
      <c r="AH23" s="8"/>
      <c r="AI23" s="15"/>
    </row>
    <row r="24" spans="1:34" ht="15">
      <c r="A24" s="105">
        <v>13</v>
      </c>
      <c r="B24" s="76">
        <v>16</v>
      </c>
      <c r="C24" s="77">
        <v>10050892244</v>
      </c>
      <c r="D24" s="81" t="s">
        <v>278</v>
      </c>
      <c r="E24" s="78" t="s">
        <v>228</v>
      </c>
      <c r="F24" s="77" t="s">
        <v>279</v>
      </c>
      <c r="G24" s="96" t="s">
        <v>200</v>
      </c>
      <c r="H24" s="9">
        <f t="shared" si="0"/>
        <v>0.21302083333333335</v>
      </c>
      <c r="I24" s="9">
        <f t="shared" si="1"/>
        <v>0.00319444444444697</v>
      </c>
      <c r="K24" s="105">
        <v>12</v>
      </c>
      <c r="L24" s="76">
        <v>16</v>
      </c>
      <c r="M24" s="26">
        <v>0.0016116782407407312</v>
      </c>
      <c r="N24" s="131">
        <f t="shared" si="2"/>
        <v>2.8819444444444443E-06</v>
      </c>
      <c r="O24" s="107">
        <f t="shared" si="3"/>
        <v>0.0016087962962962868</v>
      </c>
      <c r="P24" s="131"/>
      <c r="Q24" s="105">
        <v>31</v>
      </c>
      <c r="R24" s="76">
        <v>16</v>
      </c>
      <c r="S24" s="18">
        <v>0.08918981481481482</v>
      </c>
      <c r="T24" s="16"/>
      <c r="U24" s="105">
        <v>6</v>
      </c>
      <c r="V24" s="76">
        <v>16</v>
      </c>
      <c r="W24" s="30">
        <v>0.023194444444444445</v>
      </c>
      <c r="X24" s="32"/>
      <c r="Y24" s="105">
        <v>5</v>
      </c>
      <c r="Z24" s="76">
        <v>16</v>
      </c>
      <c r="AA24" s="31">
        <v>0.08358796296296296</v>
      </c>
      <c r="AB24" s="16"/>
      <c r="AC24" s="105">
        <v>17</v>
      </c>
      <c r="AD24" s="76">
        <v>16</v>
      </c>
      <c r="AE24" s="26">
        <v>0.015440740740740783</v>
      </c>
      <c r="AF24" s="131">
        <f t="shared" si="4"/>
        <v>9.259259259259258E-07</v>
      </c>
      <c r="AG24" s="107">
        <f t="shared" si="5"/>
        <v>0.015439814814814856</v>
      </c>
      <c r="AH24" s="8"/>
    </row>
    <row r="25" spans="1:34" ht="15">
      <c r="A25" s="105">
        <v>14</v>
      </c>
      <c r="B25" s="76">
        <v>10</v>
      </c>
      <c r="C25" s="77">
        <v>10023295542</v>
      </c>
      <c r="D25" s="81" t="s">
        <v>287</v>
      </c>
      <c r="E25" s="78" t="s">
        <v>174</v>
      </c>
      <c r="F25" s="77">
        <v>22043</v>
      </c>
      <c r="G25" s="96" t="s">
        <v>76</v>
      </c>
      <c r="H25" s="9">
        <f t="shared" si="0"/>
        <v>0.2133912037037037</v>
      </c>
      <c r="I25" s="9">
        <f t="shared" si="1"/>
        <v>0.003564814814817324</v>
      </c>
      <c r="K25" s="105">
        <v>7</v>
      </c>
      <c r="L25" s="76">
        <v>10</v>
      </c>
      <c r="M25" s="26">
        <v>0.0015887500000000103</v>
      </c>
      <c r="N25" s="131">
        <f t="shared" si="2"/>
        <v>3.101851851851852E-06</v>
      </c>
      <c r="O25" s="107">
        <f t="shared" si="3"/>
        <v>0.0015856481481481585</v>
      </c>
      <c r="P25" s="131"/>
      <c r="Q25" s="105">
        <v>40</v>
      </c>
      <c r="R25" s="76">
        <v>10</v>
      </c>
      <c r="S25" s="18">
        <v>0.08918981481481482</v>
      </c>
      <c r="T25" s="16"/>
      <c r="U25" s="105">
        <v>14</v>
      </c>
      <c r="V25" s="76">
        <v>10</v>
      </c>
      <c r="W25" s="30">
        <v>0.023194444444444445</v>
      </c>
      <c r="X25" s="32">
        <v>2.3148148148148147E-05</v>
      </c>
      <c r="Y25" s="105">
        <v>14</v>
      </c>
      <c r="Z25" s="76">
        <v>10</v>
      </c>
      <c r="AA25" s="31">
        <v>0.08416666666666667</v>
      </c>
      <c r="AB25" s="16">
        <v>2.3148148148148147E-05</v>
      </c>
      <c r="AC25" s="105">
        <v>10</v>
      </c>
      <c r="AD25" s="76">
        <v>10</v>
      </c>
      <c r="AE25" s="26">
        <v>0.015309212962962948</v>
      </c>
      <c r="AF25" s="131">
        <f t="shared" si="4"/>
        <v>8.287037037037037E-06</v>
      </c>
      <c r="AG25" s="107">
        <f t="shared" si="5"/>
        <v>0.01530092592592591</v>
      </c>
      <c r="AH25" s="8"/>
    </row>
    <row r="26" spans="1:34" ht="15">
      <c r="A26" s="105">
        <v>15</v>
      </c>
      <c r="B26" s="76">
        <v>134</v>
      </c>
      <c r="C26" s="77">
        <v>10047272225</v>
      </c>
      <c r="D26" s="81" t="s">
        <v>251</v>
      </c>
      <c r="E26" s="78" t="s">
        <v>196</v>
      </c>
      <c r="F26" s="77">
        <v>20076</v>
      </c>
      <c r="G26" s="96" t="s">
        <v>197</v>
      </c>
      <c r="H26" s="9">
        <f t="shared" si="0"/>
        <v>0.2139467592592592</v>
      </c>
      <c r="I26" s="9">
        <f t="shared" si="1"/>
        <v>0.004120370370372828</v>
      </c>
      <c r="K26" s="105">
        <v>19</v>
      </c>
      <c r="L26" s="76">
        <v>134</v>
      </c>
      <c r="M26" s="26">
        <v>0.0016184143518518518</v>
      </c>
      <c r="N26" s="131">
        <f t="shared" si="2"/>
        <v>9.618055555555555E-06</v>
      </c>
      <c r="O26" s="107">
        <f t="shared" si="3"/>
        <v>0.0016087962962962963</v>
      </c>
      <c r="P26" s="131"/>
      <c r="Q26" s="105">
        <v>7</v>
      </c>
      <c r="R26" s="76">
        <v>134</v>
      </c>
      <c r="S26" s="18">
        <v>0.08787037037037038</v>
      </c>
      <c r="T26" s="16"/>
      <c r="U26" s="105">
        <v>53</v>
      </c>
      <c r="V26" s="76">
        <v>134</v>
      </c>
      <c r="W26" s="30">
        <v>0.023194444444444445</v>
      </c>
      <c r="X26" s="32"/>
      <c r="Y26" s="105">
        <v>36</v>
      </c>
      <c r="Z26" s="76">
        <v>134</v>
      </c>
      <c r="AA26" s="31">
        <v>0.08596064814814815</v>
      </c>
      <c r="AB26" s="16"/>
      <c r="AC26" s="105">
        <v>11</v>
      </c>
      <c r="AD26" s="76">
        <v>134</v>
      </c>
      <c r="AE26" s="26">
        <v>0.015323321759259212</v>
      </c>
      <c r="AF26" s="131">
        <f t="shared" si="4"/>
        <v>1.082175925925926E-05</v>
      </c>
      <c r="AG26" s="107">
        <f t="shared" si="5"/>
        <v>0.015312499999999953</v>
      </c>
      <c r="AH26" s="8"/>
    </row>
    <row r="27" spans="1:34" ht="15">
      <c r="A27" s="105">
        <v>16</v>
      </c>
      <c r="B27" s="76">
        <v>22</v>
      </c>
      <c r="C27" s="77">
        <v>10030317332</v>
      </c>
      <c r="D27" s="81" t="s">
        <v>217</v>
      </c>
      <c r="E27" s="78" t="s">
        <v>180</v>
      </c>
      <c r="F27" s="77" t="s">
        <v>218</v>
      </c>
      <c r="G27" s="96" t="s">
        <v>181</v>
      </c>
      <c r="H27" s="9">
        <f t="shared" si="0"/>
        <v>0.21462962962962964</v>
      </c>
      <c r="I27" s="9">
        <f t="shared" si="1"/>
        <v>0.004803240740743259</v>
      </c>
      <c r="K27" s="105">
        <v>2</v>
      </c>
      <c r="L27" s="76">
        <v>22</v>
      </c>
      <c r="M27" s="26">
        <v>0.0015534259259259251</v>
      </c>
      <c r="N27" s="131">
        <f t="shared" si="2"/>
        <v>2.5E-06</v>
      </c>
      <c r="O27" s="107">
        <f t="shared" si="3"/>
        <v>0.0015509259259259252</v>
      </c>
      <c r="P27" s="131"/>
      <c r="Q27" s="105">
        <v>10</v>
      </c>
      <c r="R27" s="76">
        <v>22</v>
      </c>
      <c r="S27" s="18">
        <v>0.08837962962962963</v>
      </c>
      <c r="T27" s="16"/>
      <c r="U27" s="105">
        <v>4</v>
      </c>
      <c r="V27" s="76">
        <v>22</v>
      </c>
      <c r="W27" s="30">
        <v>0.023194444444444445</v>
      </c>
      <c r="X27" s="32"/>
      <c r="Y27" s="105">
        <v>25</v>
      </c>
      <c r="Z27" s="76">
        <v>22</v>
      </c>
      <c r="AA27" s="31">
        <v>0.08596064814814815</v>
      </c>
      <c r="AB27" s="16"/>
      <c r="AC27" s="105">
        <v>23</v>
      </c>
      <c r="AD27" s="76">
        <v>22</v>
      </c>
      <c r="AE27" s="26">
        <v>0.015554872685185184</v>
      </c>
      <c r="AF27" s="131">
        <f t="shared" si="4"/>
        <v>1.0891203703703705E-05</v>
      </c>
      <c r="AG27" s="107">
        <f t="shared" si="5"/>
        <v>0.01554398148148148</v>
      </c>
      <c r="AH27" s="8"/>
    </row>
    <row r="28" spans="1:34" ht="15">
      <c r="A28" s="105">
        <v>17</v>
      </c>
      <c r="B28" s="76">
        <v>84</v>
      </c>
      <c r="C28" s="77">
        <v>10046036887</v>
      </c>
      <c r="D28" s="81" t="s">
        <v>236</v>
      </c>
      <c r="E28" s="78" t="s">
        <v>209</v>
      </c>
      <c r="F28" s="77">
        <v>7138</v>
      </c>
      <c r="G28" s="96" t="s">
        <v>210</v>
      </c>
      <c r="H28" s="9">
        <f t="shared" si="0"/>
        <v>0.21468750000000006</v>
      </c>
      <c r="I28" s="9">
        <f t="shared" si="1"/>
        <v>0.004861111111113675</v>
      </c>
      <c r="K28" s="105">
        <v>67</v>
      </c>
      <c r="L28" s="76">
        <v>84</v>
      </c>
      <c r="M28" s="26">
        <v>0.0016804282407407497</v>
      </c>
      <c r="N28" s="131">
        <f t="shared" si="2"/>
        <v>2.1875000000000002E-06</v>
      </c>
      <c r="O28" s="107">
        <f t="shared" si="3"/>
        <v>0.0016782407407407497</v>
      </c>
      <c r="P28" s="131"/>
      <c r="Q28" s="105">
        <v>21</v>
      </c>
      <c r="R28" s="76">
        <v>84</v>
      </c>
      <c r="S28" s="18">
        <v>0.08837962962962963</v>
      </c>
      <c r="T28" s="16"/>
      <c r="U28" s="105">
        <v>32</v>
      </c>
      <c r="V28" s="76">
        <v>84</v>
      </c>
      <c r="W28" s="30">
        <v>0.023194444444444445</v>
      </c>
      <c r="X28" s="32"/>
      <c r="Y28" s="105">
        <v>18</v>
      </c>
      <c r="Z28" s="76">
        <v>84</v>
      </c>
      <c r="AA28" s="31">
        <v>0.08596064814814815</v>
      </c>
      <c r="AB28" s="16"/>
      <c r="AC28" s="105">
        <v>19</v>
      </c>
      <c r="AD28" s="76">
        <v>84</v>
      </c>
      <c r="AE28" s="26">
        <v>0.015482291666666703</v>
      </c>
      <c r="AF28" s="131">
        <f t="shared" si="4"/>
        <v>7.75462962962963E-06</v>
      </c>
      <c r="AG28" s="107">
        <f t="shared" si="5"/>
        <v>0.015474537037037073</v>
      </c>
      <c r="AH28" s="8"/>
    </row>
    <row r="29" spans="1:34" ht="15">
      <c r="A29" s="105">
        <v>18</v>
      </c>
      <c r="B29" s="76">
        <v>11</v>
      </c>
      <c r="C29" s="77">
        <v>10022802963</v>
      </c>
      <c r="D29" s="81" t="s">
        <v>240</v>
      </c>
      <c r="E29" s="78" t="s">
        <v>174</v>
      </c>
      <c r="F29" s="77">
        <v>23014</v>
      </c>
      <c r="G29" s="96" t="s">
        <v>76</v>
      </c>
      <c r="H29" s="9">
        <f t="shared" si="0"/>
        <v>0.21480324074074075</v>
      </c>
      <c r="I29" s="9">
        <f t="shared" si="1"/>
        <v>0.004976851851854369</v>
      </c>
      <c r="K29" s="105">
        <v>31</v>
      </c>
      <c r="L29" s="76">
        <v>11</v>
      </c>
      <c r="M29" s="26">
        <v>0.0016402893518518528</v>
      </c>
      <c r="N29" s="131">
        <f t="shared" si="2"/>
        <v>8.344907407407407E-06</v>
      </c>
      <c r="O29" s="107">
        <f t="shared" si="3"/>
        <v>0.0016319444444444454</v>
      </c>
      <c r="P29" s="131"/>
      <c r="Q29" s="105">
        <v>19</v>
      </c>
      <c r="R29" s="76">
        <v>11</v>
      </c>
      <c r="S29" s="18">
        <v>0.08837962962962963</v>
      </c>
      <c r="T29" s="16"/>
      <c r="U29" s="105">
        <v>22</v>
      </c>
      <c r="V29" s="76">
        <v>11</v>
      </c>
      <c r="W29" s="30">
        <v>0.023194444444444445</v>
      </c>
      <c r="X29" s="32"/>
      <c r="Y29" s="105">
        <v>16</v>
      </c>
      <c r="Z29" s="76">
        <v>11</v>
      </c>
      <c r="AA29" s="31">
        <v>0.08596064814814815</v>
      </c>
      <c r="AB29" s="16"/>
      <c r="AC29" s="105">
        <v>27</v>
      </c>
      <c r="AD29" s="76">
        <v>11</v>
      </c>
      <c r="AE29" s="26">
        <v>0.015637361111111123</v>
      </c>
      <c r="AF29" s="131">
        <f t="shared" si="4"/>
        <v>7.870370370370371E-07</v>
      </c>
      <c r="AG29" s="107">
        <f t="shared" si="5"/>
        <v>0.015636574074074084</v>
      </c>
      <c r="AH29" s="8"/>
    </row>
    <row r="30" spans="1:35" ht="15">
      <c r="A30" s="105">
        <v>19</v>
      </c>
      <c r="B30" s="76">
        <v>40</v>
      </c>
      <c r="C30" s="77">
        <v>10055872990</v>
      </c>
      <c r="D30" s="81" t="s">
        <v>319</v>
      </c>
      <c r="E30" s="78" t="s">
        <v>54</v>
      </c>
      <c r="F30" s="77">
        <v>100816</v>
      </c>
      <c r="G30" s="96" t="s">
        <v>203</v>
      </c>
      <c r="H30" s="9">
        <f t="shared" si="0"/>
        <v>0.2148148148148129</v>
      </c>
      <c r="I30" s="9">
        <f t="shared" si="1"/>
        <v>0.004988425925926521</v>
      </c>
      <c r="K30" s="105">
        <v>13</v>
      </c>
      <c r="L30" s="76">
        <v>40</v>
      </c>
      <c r="M30" s="26">
        <v>0.0016119212962944149</v>
      </c>
      <c r="N30" s="131">
        <f t="shared" si="2"/>
        <v>3.125E-06</v>
      </c>
      <c r="O30" s="107">
        <f t="shared" si="3"/>
        <v>0.0016087962962944148</v>
      </c>
      <c r="P30" s="131"/>
      <c r="Q30" s="105">
        <v>24</v>
      </c>
      <c r="R30" s="76">
        <v>40</v>
      </c>
      <c r="S30" s="18">
        <v>0.08837962962962963</v>
      </c>
      <c r="T30" s="16"/>
      <c r="U30" s="105">
        <v>56</v>
      </c>
      <c r="V30" s="76">
        <v>40</v>
      </c>
      <c r="W30" s="30">
        <v>0.023194444444444445</v>
      </c>
      <c r="X30" s="32"/>
      <c r="Y30" s="105">
        <v>35</v>
      </c>
      <c r="Z30" s="76">
        <v>40</v>
      </c>
      <c r="AA30" s="31">
        <v>0.08596064814814815</v>
      </c>
      <c r="AB30" s="16"/>
      <c r="AC30" s="105">
        <v>29</v>
      </c>
      <c r="AD30" s="76">
        <v>40</v>
      </c>
      <c r="AE30" s="26">
        <v>0.015676203703703664</v>
      </c>
      <c r="AF30" s="131">
        <f t="shared" si="4"/>
        <v>4.907407407407408E-06</v>
      </c>
      <c r="AG30" s="107">
        <f t="shared" si="5"/>
        <v>0.015671296296296256</v>
      </c>
      <c r="AH30" s="8"/>
      <c r="AI30" s="67"/>
    </row>
    <row r="31" spans="1:35" ht="15">
      <c r="A31" s="105">
        <v>20</v>
      </c>
      <c r="B31" s="76">
        <v>118</v>
      </c>
      <c r="C31" s="77">
        <v>10046341530</v>
      </c>
      <c r="D31" s="81" t="s">
        <v>145</v>
      </c>
      <c r="E31" s="78" t="s">
        <v>257</v>
      </c>
      <c r="F31" s="77">
        <v>10577</v>
      </c>
      <c r="G31" s="96" t="s">
        <v>204</v>
      </c>
      <c r="H31" s="9">
        <f t="shared" si="0"/>
        <v>0.21491898148148075</v>
      </c>
      <c r="I31" s="9">
        <f t="shared" si="1"/>
        <v>0.005092592592594369</v>
      </c>
      <c r="K31" s="105">
        <v>70</v>
      </c>
      <c r="L31" s="76">
        <v>118</v>
      </c>
      <c r="M31" s="26">
        <v>0.0016846296296289046</v>
      </c>
      <c r="N31" s="131">
        <f t="shared" si="2"/>
        <v>6.38888888888889E-06</v>
      </c>
      <c r="O31" s="107">
        <f t="shared" si="3"/>
        <v>0.0016782407407400157</v>
      </c>
      <c r="P31" s="131"/>
      <c r="Q31" s="105">
        <v>22</v>
      </c>
      <c r="R31" s="76">
        <v>118</v>
      </c>
      <c r="S31" s="18">
        <v>0.08837962962962963</v>
      </c>
      <c r="T31" s="16"/>
      <c r="U31" s="105">
        <v>31</v>
      </c>
      <c r="V31" s="76">
        <v>118</v>
      </c>
      <c r="W31" s="30">
        <v>0.023194444444444445</v>
      </c>
      <c r="X31" s="32"/>
      <c r="Y31" s="105">
        <v>19</v>
      </c>
      <c r="Z31" s="76">
        <v>118</v>
      </c>
      <c r="AA31" s="31">
        <v>0.08596064814814815</v>
      </c>
      <c r="AB31" s="16"/>
      <c r="AC31" s="105">
        <v>33</v>
      </c>
      <c r="AD31" s="76">
        <v>118</v>
      </c>
      <c r="AE31" s="26">
        <v>0.015715949074074045</v>
      </c>
      <c r="AF31" s="131">
        <f t="shared" si="4"/>
        <v>9.930555555555555E-06</v>
      </c>
      <c r="AG31" s="107">
        <f t="shared" si="5"/>
        <v>0.01570601851851849</v>
      </c>
      <c r="AH31" s="8"/>
      <c r="AI31" s="12"/>
    </row>
    <row r="32" spans="1:34" ht="15">
      <c r="A32" s="105">
        <v>21</v>
      </c>
      <c r="B32" s="76">
        <v>24</v>
      </c>
      <c r="C32" s="77">
        <v>10028972264</v>
      </c>
      <c r="D32" s="81" t="s">
        <v>179</v>
      </c>
      <c r="E32" s="78" t="s">
        <v>180</v>
      </c>
      <c r="F32" s="77" t="s">
        <v>182</v>
      </c>
      <c r="G32" s="96" t="s">
        <v>181</v>
      </c>
      <c r="H32" s="9">
        <f t="shared" si="0"/>
        <v>0.21523148148148144</v>
      </c>
      <c r="I32" s="9">
        <f t="shared" si="1"/>
        <v>0.005405092592595057</v>
      </c>
      <c r="K32" s="105">
        <v>28</v>
      </c>
      <c r="L32" s="76">
        <v>24</v>
      </c>
      <c r="M32" s="26">
        <v>0.001634016203703707</v>
      </c>
      <c r="N32" s="131">
        <f t="shared" si="2"/>
        <v>2.0717592592592593E-06</v>
      </c>
      <c r="O32" s="107">
        <f t="shared" si="3"/>
        <v>0.0016319444444444478</v>
      </c>
      <c r="P32" s="131"/>
      <c r="Q32" s="105">
        <v>8</v>
      </c>
      <c r="R32" s="76">
        <v>24</v>
      </c>
      <c r="S32" s="18">
        <v>0.08814814814814814</v>
      </c>
      <c r="T32" s="16"/>
      <c r="U32" s="105">
        <v>78</v>
      </c>
      <c r="V32" s="76">
        <v>24</v>
      </c>
      <c r="W32" s="30">
        <v>0.023587962962962963</v>
      </c>
      <c r="X32" s="32"/>
      <c r="Y32" s="105">
        <v>33</v>
      </c>
      <c r="Z32" s="76">
        <v>24</v>
      </c>
      <c r="AA32" s="31">
        <v>0.08596064814814815</v>
      </c>
      <c r="AB32" s="16"/>
      <c r="AC32" s="105">
        <v>46</v>
      </c>
      <c r="AD32" s="76">
        <v>24</v>
      </c>
      <c r="AE32" s="26">
        <v>0.015905439814814765</v>
      </c>
      <c r="AF32" s="131">
        <f t="shared" si="4"/>
        <v>2.6620370370370374E-06</v>
      </c>
      <c r="AG32" s="107">
        <f t="shared" si="5"/>
        <v>0.015902777777777728</v>
      </c>
      <c r="AH32" s="8"/>
    </row>
    <row r="33" spans="1:35" ht="15">
      <c r="A33" s="105">
        <v>22</v>
      </c>
      <c r="B33" s="76">
        <v>37</v>
      </c>
      <c r="C33" s="77">
        <v>10035022337</v>
      </c>
      <c r="D33" s="81" t="s">
        <v>161</v>
      </c>
      <c r="E33" s="78" t="s">
        <v>54</v>
      </c>
      <c r="F33" s="77">
        <v>100087</v>
      </c>
      <c r="G33" s="96" t="s">
        <v>203</v>
      </c>
      <c r="H33" s="9">
        <f t="shared" si="0"/>
        <v>0.21533564814814818</v>
      </c>
      <c r="I33" s="9">
        <f t="shared" si="1"/>
        <v>0.005509259259261795</v>
      </c>
      <c r="K33" s="105">
        <v>22</v>
      </c>
      <c r="L33" s="76">
        <v>37</v>
      </c>
      <c r="M33" s="26">
        <v>0.0016212500000000038</v>
      </c>
      <c r="N33" s="131">
        <f t="shared" si="2"/>
        <v>8.796296296296296E-07</v>
      </c>
      <c r="O33" s="107">
        <f t="shared" si="3"/>
        <v>0.0016203703703703742</v>
      </c>
      <c r="P33" s="131"/>
      <c r="Q33" s="105">
        <v>39</v>
      </c>
      <c r="R33" s="76">
        <v>37</v>
      </c>
      <c r="S33" s="18">
        <v>0.08918981481481482</v>
      </c>
      <c r="T33" s="16">
        <v>2.3148148148148147E-05</v>
      </c>
      <c r="U33" s="105">
        <v>30</v>
      </c>
      <c r="V33" s="76">
        <v>37</v>
      </c>
      <c r="W33" s="30">
        <v>0.023194444444444445</v>
      </c>
      <c r="X33" s="30"/>
      <c r="Y33" s="105">
        <v>32</v>
      </c>
      <c r="Z33" s="76">
        <v>37</v>
      </c>
      <c r="AA33" s="31">
        <v>0.08596064814814815</v>
      </c>
      <c r="AB33" s="16"/>
      <c r="AC33" s="105">
        <v>15</v>
      </c>
      <c r="AD33" s="76">
        <v>37</v>
      </c>
      <c r="AE33" s="26">
        <v>0.01540480324074077</v>
      </c>
      <c r="AF33" s="131">
        <f t="shared" si="4"/>
        <v>1.1284722222222222E-05</v>
      </c>
      <c r="AG33" s="107">
        <f t="shared" si="5"/>
        <v>0.015393518518518548</v>
      </c>
      <c r="AH33" s="8"/>
      <c r="AI33" s="15"/>
    </row>
    <row r="34" spans="1:35" ht="15">
      <c r="A34" s="105">
        <v>23</v>
      </c>
      <c r="B34" s="76">
        <v>124</v>
      </c>
      <c r="C34" s="77">
        <v>10047235647</v>
      </c>
      <c r="D34" s="81" t="s">
        <v>171</v>
      </c>
      <c r="E34" s="78" t="s">
        <v>100</v>
      </c>
      <c r="F34" s="77">
        <v>19679</v>
      </c>
      <c r="G34" s="96" t="s">
        <v>101</v>
      </c>
      <c r="H34" s="9">
        <f t="shared" si="0"/>
        <v>0.21538194444444445</v>
      </c>
      <c r="I34" s="9">
        <f t="shared" si="1"/>
        <v>0.005555555555558062</v>
      </c>
      <c r="K34" s="105">
        <v>49</v>
      </c>
      <c r="L34" s="76">
        <v>124</v>
      </c>
      <c r="M34" s="26">
        <v>0.001663645833333333</v>
      </c>
      <c r="N34" s="131">
        <f t="shared" si="2"/>
        <v>8.55324074074074E-06</v>
      </c>
      <c r="O34" s="107">
        <f t="shared" si="3"/>
        <v>0.0016550925925925921</v>
      </c>
      <c r="P34" s="131"/>
      <c r="Q34" s="105">
        <v>33</v>
      </c>
      <c r="R34" s="76">
        <v>124</v>
      </c>
      <c r="S34" s="18">
        <v>0.08918981481481482</v>
      </c>
      <c r="T34" s="16"/>
      <c r="U34" s="105">
        <v>42</v>
      </c>
      <c r="V34" s="76">
        <v>124</v>
      </c>
      <c r="W34" s="30">
        <v>0.023194444444444445</v>
      </c>
      <c r="X34" s="32"/>
      <c r="Y34" s="105">
        <v>23</v>
      </c>
      <c r="Z34" s="76">
        <v>124</v>
      </c>
      <c r="AA34" s="31">
        <v>0.08596064814814815</v>
      </c>
      <c r="AB34" s="16"/>
      <c r="AC34" s="105">
        <v>13</v>
      </c>
      <c r="AD34" s="76">
        <v>124</v>
      </c>
      <c r="AE34" s="26">
        <v>0.01538648148148146</v>
      </c>
      <c r="AF34" s="131">
        <f t="shared" si="4"/>
        <v>4.537037037037037E-06</v>
      </c>
      <c r="AG34" s="107">
        <f t="shared" si="5"/>
        <v>0.015381944444444422</v>
      </c>
      <c r="AH34" s="8"/>
      <c r="AI34" s="165"/>
    </row>
    <row r="35" spans="1:35" ht="15">
      <c r="A35" s="105">
        <v>24</v>
      </c>
      <c r="B35" s="76">
        <v>44</v>
      </c>
      <c r="C35" s="77">
        <v>10049820291</v>
      </c>
      <c r="D35" s="81" t="s">
        <v>163</v>
      </c>
      <c r="E35" s="78" t="s">
        <v>74</v>
      </c>
      <c r="F35" s="77">
        <v>303</v>
      </c>
      <c r="G35" s="96" t="s">
        <v>207</v>
      </c>
      <c r="H35" s="9">
        <f t="shared" si="0"/>
        <v>0.21564814814814817</v>
      </c>
      <c r="I35" s="9">
        <f t="shared" si="1"/>
        <v>0.005821759259261788</v>
      </c>
      <c r="K35" s="105">
        <v>17</v>
      </c>
      <c r="L35" s="76">
        <v>44</v>
      </c>
      <c r="M35" s="26">
        <v>0.0016170370370370696</v>
      </c>
      <c r="N35" s="131">
        <f t="shared" si="2"/>
        <v>8.24074074074074E-06</v>
      </c>
      <c r="O35" s="107">
        <f t="shared" si="3"/>
        <v>0.0016087962962963288</v>
      </c>
      <c r="P35" s="131"/>
      <c r="Q35" s="105">
        <v>38</v>
      </c>
      <c r="R35" s="76">
        <v>44</v>
      </c>
      <c r="S35" s="18">
        <v>0.08918981481481482</v>
      </c>
      <c r="T35" s="16"/>
      <c r="U35" s="105">
        <v>25</v>
      </c>
      <c r="V35" s="76">
        <v>44</v>
      </c>
      <c r="W35" s="30">
        <v>0.023194444444444445</v>
      </c>
      <c r="X35" s="32"/>
      <c r="Y35" s="105">
        <v>17</v>
      </c>
      <c r="Z35" s="76">
        <v>44</v>
      </c>
      <c r="AA35" s="31">
        <v>0.08596064814814815</v>
      </c>
      <c r="AB35" s="16"/>
      <c r="AC35" s="105">
        <v>32</v>
      </c>
      <c r="AD35" s="76">
        <v>44</v>
      </c>
      <c r="AE35" s="26">
        <v>0.015699131944444417</v>
      </c>
      <c r="AF35" s="131">
        <f t="shared" si="4"/>
        <v>4.6875000000000004E-06</v>
      </c>
      <c r="AG35" s="107">
        <f t="shared" si="5"/>
        <v>0.015694444444444417</v>
      </c>
      <c r="AH35" s="8"/>
      <c r="AI35" s="66"/>
    </row>
    <row r="36" spans="1:35" ht="15">
      <c r="A36" s="105">
        <v>25</v>
      </c>
      <c r="B36" s="76">
        <v>19</v>
      </c>
      <c r="C36" s="77">
        <v>10045867448</v>
      </c>
      <c r="D36" s="81" t="s">
        <v>252</v>
      </c>
      <c r="E36" s="78" t="s">
        <v>253</v>
      </c>
      <c r="F36" s="77" t="s">
        <v>254</v>
      </c>
      <c r="G36" s="96" t="s">
        <v>200</v>
      </c>
      <c r="H36" s="9">
        <f t="shared" si="0"/>
        <v>0.21564814814814817</v>
      </c>
      <c r="I36" s="9">
        <f t="shared" si="1"/>
        <v>0.005821759259261788</v>
      </c>
      <c r="K36" s="105">
        <v>79</v>
      </c>
      <c r="L36" s="76">
        <v>19</v>
      </c>
      <c r="M36" s="26">
        <v>0.0017011226851852065</v>
      </c>
      <c r="N36" s="131">
        <f t="shared" si="2"/>
        <v>1.130787037037037E-05</v>
      </c>
      <c r="O36" s="107">
        <f t="shared" si="3"/>
        <v>0.0016898148148148362</v>
      </c>
      <c r="P36" s="131"/>
      <c r="Q36" s="105">
        <v>16</v>
      </c>
      <c r="R36" s="76">
        <v>19</v>
      </c>
      <c r="S36" s="18">
        <v>0.08837962962962963</v>
      </c>
      <c r="T36" s="16">
        <v>1.1574074074074073E-05</v>
      </c>
      <c r="U36" s="105">
        <v>39</v>
      </c>
      <c r="V36" s="76">
        <v>19</v>
      </c>
      <c r="W36" s="30">
        <v>0.023194444444444445</v>
      </c>
      <c r="X36" s="32"/>
      <c r="Y36" s="105">
        <v>20</v>
      </c>
      <c r="Z36" s="76">
        <v>19</v>
      </c>
      <c r="AA36" s="31">
        <v>0.08596064814814815</v>
      </c>
      <c r="AB36" s="82"/>
      <c r="AC36" s="105">
        <v>68</v>
      </c>
      <c r="AD36" s="76">
        <v>19</v>
      </c>
      <c r="AE36" s="26">
        <v>0.01644386574074072</v>
      </c>
      <c r="AF36" s="131">
        <f t="shared" si="4"/>
        <v>8.680555555555556E-06</v>
      </c>
      <c r="AG36" s="107">
        <f t="shared" si="5"/>
        <v>0.016435185185185164</v>
      </c>
      <c r="AH36" s="8"/>
      <c r="AI36" s="15"/>
    </row>
    <row r="37" spans="1:35" ht="15">
      <c r="A37" s="105">
        <v>26</v>
      </c>
      <c r="B37" s="76">
        <v>128</v>
      </c>
      <c r="C37" s="77">
        <v>10047263434</v>
      </c>
      <c r="D37" s="81" t="s">
        <v>280</v>
      </c>
      <c r="E37" s="78" t="s">
        <v>151</v>
      </c>
      <c r="F37" s="77">
        <v>19974</v>
      </c>
      <c r="G37" s="96" t="s">
        <v>202</v>
      </c>
      <c r="H37" s="9">
        <f t="shared" si="0"/>
        <v>0.2157175925925926</v>
      </c>
      <c r="I37" s="9">
        <f t="shared" si="1"/>
        <v>0.005891203703706216</v>
      </c>
      <c r="K37" s="105">
        <v>96</v>
      </c>
      <c r="L37" s="76">
        <v>128</v>
      </c>
      <c r="M37" s="26">
        <v>0.001731932870370382</v>
      </c>
      <c r="N37" s="131">
        <f t="shared" si="2"/>
        <v>7.395833333333334E-06</v>
      </c>
      <c r="O37" s="107">
        <f t="shared" si="3"/>
        <v>0.0017245370370370485</v>
      </c>
      <c r="P37" s="131"/>
      <c r="Q37" s="105">
        <v>25</v>
      </c>
      <c r="R37" s="76">
        <v>128</v>
      </c>
      <c r="S37" s="18">
        <v>0.08837962962962963</v>
      </c>
      <c r="T37" s="16"/>
      <c r="U37" s="105">
        <v>40</v>
      </c>
      <c r="V37" s="76">
        <v>128</v>
      </c>
      <c r="W37" s="30">
        <v>0.023194444444444445</v>
      </c>
      <c r="X37" s="32"/>
      <c r="Y37" s="105">
        <v>31</v>
      </c>
      <c r="Z37" s="76">
        <v>128</v>
      </c>
      <c r="AA37" s="31">
        <v>0.08596064814814815</v>
      </c>
      <c r="AB37" s="16"/>
      <c r="AC37" s="105">
        <v>71</v>
      </c>
      <c r="AD37" s="76">
        <v>128</v>
      </c>
      <c r="AE37" s="26">
        <v>0.01646656249999999</v>
      </c>
      <c r="AF37" s="131">
        <f t="shared" si="4"/>
        <v>8.229166666666667E-06</v>
      </c>
      <c r="AG37" s="107">
        <f t="shared" si="5"/>
        <v>0.016458333333333325</v>
      </c>
      <c r="AH37" s="8"/>
      <c r="AI37" s="15"/>
    </row>
    <row r="38" spans="1:35" ht="15">
      <c r="A38" s="105">
        <v>27</v>
      </c>
      <c r="B38" s="76">
        <v>58</v>
      </c>
      <c r="C38" s="77">
        <v>10023611703</v>
      </c>
      <c r="D38" s="81" t="s">
        <v>297</v>
      </c>
      <c r="E38" s="78" t="s">
        <v>73</v>
      </c>
      <c r="F38" s="77" t="s">
        <v>298</v>
      </c>
      <c r="G38" s="96" t="s">
        <v>191</v>
      </c>
      <c r="H38" s="9">
        <f t="shared" si="0"/>
        <v>0.21572916666666644</v>
      </c>
      <c r="I38" s="9">
        <f t="shared" si="1"/>
        <v>0.0059027777777800605</v>
      </c>
      <c r="K38" s="105">
        <v>85</v>
      </c>
      <c r="L38" s="76">
        <v>58</v>
      </c>
      <c r="M38" s="26">
        <v>0.0017193749999997454</v>
      </c>
      <c r="N38" s="131">
        <f t="shared" si="2"/>
        <v>6.4120370370370375E-06</v>
      </c>
      <c r="O38" s="107">
        <f t="shared" si="3"/>
        <v>0.0017129629629627084</v>
      </c>
      <c r="P38" s="131"/>
      <c r="Q38" s="105">
        <v>26</v>
      </c>
      <c r="R38" s="76">
        <v>58</v>
      </c>
      <c r="S38" s="18">
        <v>0.08837962962962963</v>
      </c>
      <c r="T38" s="16"/>
      <c r="U38" s="105">
        <v>28</v>
      </c>
      <c r="V38" s="76">
        <v>58</v>
      </c>
      <c r="W38" s="30">
        <v>0.023194444444444445</v>
      </c>
      <c r="X38" s="32"/>
      <c r="Y38" s="105">
        <v>29</v>
      </c>
      <c r="Z38" s="76">
        <v>58</v>
      </c>
      <c r="AA38" s="31">
        <v>0.08596064814814815</v>
      </c>
      <c r="AB38" s="16"/>
      <c r="AC38" s="105">
        <v>72</v>
      </c>
      <c r="AD38" s="76">
        <v>58</v>
      </c>
      <c r="AE38" s="26">
        <v>0.016489236111111152</v>
      </c>
      <c r="AF38" s="131">
        <f t="shared" si="4"/>
        <v>7.75462962962963E-06</v>
      </c>
      <c r="AG38" s="107">
        <f t="shared" si="5"/>
        <v>0.016481481481481524</v>
      </c>
      <c r="AH38" s="8"/>
      <c r="AI38" s="66"/>
    </row>
    <row r="39" spans="1:34" ht="15">
      <c r="A39" s="105">
        <v>28</v>
      </c>
      <c r="B39" s="76">
        <v>129</v>
      </c>
      <c r="C39" s="77">
        <v>10047304456</v>
      </c>
      <c r="D39" s="81" t="s">
        <v>149</v>
      </c>
      <c r="E39" s="78" t="s">
        <v>151</v>
      </c>
      <c r="F39" s="77">
        <v>20418</v>
      </c>
      <c r="G39" s="96" t="s">
        <v>202</v>
      </c>
      <c r="H39" s="9">
        <f t="shared" si="0"/>
        <v>0.2157638888888889</v>
      </c>
      <c r="I39" s="9">
        <f t="shared" si="1"/>
        <v>0.00593750000000251</v>
      </c>
      <c r="K39" s="105">
        <v>37</v>
      </c>
      <c r="L39" s="76">
        <v>129</v>
      </c>
      <c r="M39" s="26">
        <v>0.0016492708333333342</v>
      </c>
      <c r="N39" s="131">
        <f t="shared" si="2"/>
        <v>5.752314814814816E-06</v>
      </c>
      <c r="O39" s="107">
        <f t="shared" si="3"/>
        <v>0.0016435185185185194</v>
      </c>
      <c r="P39" s="131"/>
      <c r="Q39" s="105">
        <v>51</v>
      </c>
      <c r="R39" s="76">
        <v>129</v>
      </c>
      <c r="S39" s="18">
        <v>0.08980324074074074</v>
      </c>
      <c r="T39" s="16"/>
      <c r="U39" s="105">
        <v>5</v>
      </c>
      <c r="V39" s="76">
        <v>129</v>
      </c>
      <c r="W39" s="30">
        <v>0.023194444444444445</v>
      </c>
      <c r="X39" s="32"/>
      <c r="Y39" s="105">
        <v>15</v>
      </c>
      <c r="Z39" s="76">
        <v>129</v>
      </c>
      <c r="AA39" s="31">
        <v>0.08596064814814815</v>
      </c>
      <c r="AB39" s="16"/>
      <c r="AC39" s="105">
        <v>7</v>
      </c>
      <c r="AD39" s="76">
        <v>129</v>
      </c>
      <c r="AE39" s="26">
        <v>0.015163148148148148</v>
      </c>
      <c r="AF39" s="131">
        <f t="shared" si="4"/>
        <v>1.111111111111111E-06</v>
      </c>
      <c r="AG39" s="107">
        <f t="shared" si="5"/>
        <v>0.015162037037037036</v>
      </c>
      <c r="AH39" s="8"/>
    </row>
    <row r="40" spans="1:34" ht="15">
      <c r="A40" s="105">
        <v>29</v>
      </c>
      <c r="B40" s="76">
        <v>17</v>
      </c>
      <c r="C40" s="77">
        <v>10036144911</v>
      </c>
      <c r="D40" s="81" t="s">
        <v>227</v>
      </c>
      <c r="E40" s="78" t="s">
        <v>228</v>
      </c>
      <c r="F40" s="77" t="s">
        <v>229</v>
      </c>
      <c r="G40" s="96" t="s">
        <v>200</v>
      </c>
      <c r="H40" s="9">
        <f t="shared" si="0"/>
        <v>0.21583333333333338</v>
      </c>
      <c r="I40" s="9">
        <f t="shared" si="1"/>
        <v>0.006006944444446993</v>
      </c>
      <c r="K40" s="105">
        <v>36</v>
      </c>
      <c r="L40" s="76">
        <v>17</v>
      </c>
      <c r="M40" s="26">
        <v>0.0016479398148148694</v>
      </c>
      <c r="N40" s="131">
        <f t="shared" si="2"/>
        <v>4.421296296296297E-06</v>
      </c>
      <c r="O40" s="107">
        <f t="shared" si="3"/>
        <v>0.0016435185185185732</v>
      </c>
      <c r="P40" s="131"/>
      <c r="Q40" s="105">
        <v>12</v>
      </c>
      <c r="R40" s="76">
        <v>17</v>
      </c>
      <c r="S40" s="18">
        <v>0.08837962962962963</v>
      </c>
      <c r="T40" s="18"/>
      <c r="U40" s="105">
        <v>10</v>
      </c>
      <c r="V40" s="76">
        <v>17</v>
      </c>
      <c r="W40" s="30">
        <v>0.023194444444444445</v>
      </c>
      <c r="X40" s="32"/>
      <c r="Y40" s="105">
        <v>24</v>
      </c>
      <c r="Z40" s="76">
        <v>17</v>
      </c>
      <c r="AA40" s="31">
        <v>0.08596064814814815</v>
      </c>
      <c r="AB40" s="16"/>
      <c r="AC40" s="105">
        <v>76</v>
      </c>
      <c r="AD40" s="76">
        <v>17</v>
      </c>
      <c r="AE40" s="26">
        <v>0.01665928240740737</v>
      </c>
      <c r="AF40" s="131">
        <f t="shared" si="4"/>
        <v>4.189814814814815E-06</v>
      </c>
      <c r="AG40" s="107">
        <f t="shared" si="5"/>
        <v>0.016655092592592555</v>
      </c>
      <c r="AH40" s="8"/>
    </row>
    <row r="41" spans="1:34" ht="15">
      <c r="A41" s="105">
        <v>30</v>
      </c>
      <c r="B41" s="76">
        <v>15</v>
      </c>
      <c r="C41" s="77">
        <v>10036391451</v>
      </c>
      <c r="D41" s="81" t="s">
        <v>122</v>
      </c>
      <c r="E41" s="78" t="s">
        <v>92</v>
      </c>
      <c r="F41" s="77" t="s">
        <v>301</v>
      </c>
      <c r="G41" s="96" t="s">
        <v>200</v>
      </c>
      <c r="H41" s="9">
        <f t="shared" si="0"/>
        <v>0.21585648148148107</v>
      </c>
      <c r="I41" s="9">
        <f t="shared" si="1"/>
        <v>0.0060300925925946824</v>
      </c>
      <c r="K41" s="105">
        <v>47</v>
      </c>
      <c r="L41" s="76">
        <v>15</v>
      </c>
      <c r="M41" s="26">
        <v>0.0016625462962958082</v>
      </c>
      <c r="N41" s="131">
        <f t="shared" si="2"/>
        <v>7.453703703703705E-06</v>
      </c>
      <c r="O41" s="107">
        <f t="shared" si="3"/>
        <v>0.0016550925925921044</v>
      </c>
      <c r="P41" s="131"/>
      <c r="Q41" s="105">
        <v>15</v>
      </c>
      <c r="R41" s="76">
        <v>15</v>
      </c>
      <c r="S41" s="18">
        <v>0.08837962962962963</v>
      </c>
      <c r="T41" s="16"/>
      <c r="U41" s="105">
        <v>58</v>
      </c>
      <c r="V41" s="76">
        <v>15</v>
      </c>
      <c r="W41" s="30">
        <v>0.023194444444444445</v>
      </c>
      <c r="X41" s="32"/>
      <c r="Y41" s="105">
        <v>34</v>
      </c>
      <c r="Z41" s="76">
        <v>15</v>
      </c>
      <c r="AA41" s="31">
        <v>0.08596064814814815</v>
      </c>
      <c r="AB41" s="16"/>
      <c r="AC41" s="105">
        <v>78</v>
      </c>
      <c r="AD41" s="76">
        <v>15</v>
      </c>
      <c r="AE41" s="26">
        <v>0.0166692592592593</v>
      </c>
      <c r="AF41" s="131">
        <f t="shared" si="4"/>
        <v>2.5925925925925925E-06</v>
      </c>
      <c r="AG41" s="107">
        <f t="shared" si="5"/>
        <v>0.016666666666666708</v>
      </c>
      <c r="AH41" s="8"/>
    </row>
    <row r="42" spans="1:34" ht="15">
      <c r="A42" s="105">
        <v>31</v>
      </c>
      <c r="B42" s="76">
        <v>78</v>
      </c>
      <c r="C42" s="77">
        <v>10046052247</v>
      </c>
      <c r="D42" s="81" t="s">
        <v>138</v>
      </c>
      <c r="E42" s="78" t="s">
        <v>275</v>
      </c>
      <c r="F42" s="77">
        <v>7554</v>
      </c>
      <c r="G42" s="96" t="s">
        <v>194</v>
      </c>
      <c r="H42" s="9">
        <f t="shared" si="0"/>
        <v>0.21597222222222232</v>
      </c>
      <c r="I42" s="9">
        <f t="shared" si="1"/>
        <v>0.006145833333335932</v>
      </c>
      <c r="K42" s="105">
        <v>68</v>
      </c>
      <c r="L42" s="76">
        <v>78</v>
      </c>
      <c r="M42" s="26">
        <v>0.0016823495370370846</v>
      </c>
      <c r="N42" s="131">
        <f t="shared" si="2"/>
        <v>4.108796296296296E-06</v>
      </c>
      <c r="O42" s="107">
        <f t="shared" si="3"/>
        <v>0.0016782407407407883</v>
      </c>
      <c r="P42" s="131"/>
      <c r="Q42" s="105">
        <v>36</v>
      </c>
      <c r="R42" s="76">
        <v>78</v>
      </c>
      <c r="S42" s="18">
        <v>0.08918981481481482</v>
      </c>
      <c r="T42" s="16"/>
      <c r="U42" s="105">
        <v>23</v>
      </c>
      <c r="V42" s="76">
        <v>78</v>
      </c>
      <c r="W42" s="30">
        <v>0.023194444444444445</v>
      </c>
      <c r="X42" s="32"/>
      <c r="Y42" s="105">
        <v>22</v>
      </c>
      <c r="Z42" s="76">
        <v>78</v>
      </c>
      <c r="AA42" s="31">
        <v>0.08596064814814815</v>
      </c>
      <c r="AB42" s="16"/>
      <c r="AC42" s="105">
        <v>49</v>
      </c>
      <c r="AD42" s="76">
        <v>78</v>
      </c>
      <c r="AE42" s="26">
        <v>0.015959467592592633</v>
      </c>
      <c r="AF42" s="131">
        <f t="shared" si="4"/>
        <v>1.0393518518518519E-05</v>
      </c>
      <c r="AG42" s="107">
        <f t="shared" si="5"/>
        <v>0.015949074074074115</v>
      </c>
      <c r="AH42" s="8"/>
    </row>
    <row r="43" spans="1:34" ht="15">
      <c r="A43" s="105">
        <v>32</v>
      </c>
      <c r="B43" s="76">
        <v>79</v>
      </c>
      <c r="C43" s="77">
        <v>10046046789</v>
      </c>
      <c r="D43" s="81" t="s">
        <v>136</v>
      </c>
      <c r="E43" s="78" t="s">
        <v>34</v>
      </c>
      <c r="F43" s="77">
        <v>7427</v>
      </c>
      <c r="G43" s="96" t="s">
        <v>132</v>
      </c>
      <c r="H43" s="9">
        <f t="shared" si="0"/>
        <v>0.21644675925925708</v>
      </c>
      <c r="I43" s="9">
        <f t="shared" si="1"/>
        <v>0.006620370370370693</v>
      </c>
      <c r="K43" s="105">
        <v>46</v>
      </c>
      <c r="L43" s="76">
        <v>79</v>
      </c>
      <c r="M43" s="26">
        <v>0.0016611111111089136</v>
      </c>
      <c r="N43" s="131">
        <f t="shared" si="2"/>
        <v>6.0185185185185185E-06</v>
      </c>
      <c r="O43" s="107">
        <f t="shared" si="3"/>
        <v>0.001655092592590395</v>
      </c>
      <c r="P43" s="131"/>
      <c r="Q43" s="105">
        <v>37</v>
      </c>
      <c r="R43" s="76">
        <v>79</v>
      </c>
      <c r="S43" s="18">
        <v>0.08918981481481482</v>
      </c>
      <c r="T43" s="16"/>
      <c r="U43" s="105">
        <v>46</v>
      </c>
      <c r="V43" s="76">
        <v>79</v>
      </c>
      <c r="W43" s="30">
        <v>0.023194444444444445</v>
      </c>
      <c r="X43" s="32"/>
      <c r="Y43" s="105">
        <v>27</v>
      </c>
      <c r="Z43" s="76">
        <v>79</v>
      </c>
      <c r="AA43" s="31">
        <v>0.08596064814814815</v>
      </c>
      <c r="AB43" s="16"/>
      <c r="AC43" s="105">
        <v>69</v>
      </c>
      <c r="AD43" s="76">
        <v>79</v>
      </c>
      <c r="AE43" s="26">
        <v>0.01645450231481485</v>
      </c>
      <c r="AF43" s="131">
        <f t="shared" si="4"/>
        <v>7.743055555555556E-06</v>
      </c>
      <c r="AG43" s="107">
        <f t="shared" si="5"/>
        <v>0.016446759259259296</v>
      </c>
      <c r="AH43" s="8"/>
    </row>
    <row r="44" spans="1:34" ht="15">
      <c r="A44" s="105">
        <v>33</v>
      </c>
      <c r="B44" s="76">
        <v>49</v>
      </c>
      <c r="C44" s="77">
        <v>10058280412</v>
      </c>
      <c r="D44" s="81" t="s">
        <v>290</v>
      </c>
      <c r="E44" s="78" t="s">
        <v>72</v>
      </c>
      <c r="F44" s="77">
        <v>3331</v>
      </c>
      <c r="G44" s="96" t="s">
        <v>178</v>
      </c>
      <c r="H44" s="9">
        <f aca="true" t="shared" si="6" ref="H44:H75">SUM(O44,S44,W44,AA44,AG44)-SUM(P44,T44,X44,AB44,AH44)</f>
        <v>0.21659722222222227</v>
      </c>
      <c r="I44" s="9">
        <f aca="true" t="shared" si="7" ref="I44:I75">H44-$H$12</f>
        <v>0.0067708333333358905</v>
      </c>
      <c r="K44" s="105">
        <v>77</v>
      </c>
      <c r="L44" s="76">
        <v>49</v>
      </c>
      <c r="M44" s="26">
        <v>0.001697141203703758</v>
      </c>
      <c r="N44" s="131">
        <f aca="true" t="shared" si="8" ref="N44:N75">VALUE("0:00:00,"&amp;RIGHT(TEXT(M44,"ss,000"),3))</f>
        <v>7.326388888888889E-06</v>
      </c>
      <c r="O44" s="107">
        <f aca="true" t="shared" si="9" ref="O44:O75">M44-N44</f>
        <v>0.001689814814814869</v>
      </c>
      <c r="P44" s="131"/>
      <c r="Q44" s="105">
        <v>30</v>
      </c>
      <c r="R44" s="76">
        <v>49</v>
      </c>
      <c r="S44" s="18">
        <v>0.08918981481481482</v>
      </c>
      <c r="T44" s="16"/>
      <c r="U44" s="105">
        <v>65</v>
      </c>
      <c r="V44" s="76">
        <v>49</v>
      </c>
      <c r="W44" s="30">
        <v>0.0234375</v>
      </c>
      <c r="X44" s="30"/>
      <c r="Y44" s="105">
        <v>28</v>
      </c>
      <c r="Z44" s="76">
        <v>49</v>
      </c>
      <c r="AA44" s="31">
        <v>0.08596064814814815</v>
      </c>
      <c r="AB44" s="16"/>
      <c r="AC44" s="105">
        <v>65</v>
      </c>
      <c r="AD44" s="76">
        <v>49</v>
      </c>
      <c r="AE44" s="26">
        <v>0.01632546296296296</v>
      </c>
      <c r="AF44" s="131">
        <f aca="true" t="shared" si="10" ref="AF44:AF75">VALUE("0:00:00,"&amp;RIGHT(TEXT(AE44,"ss,000"),3))</f>
        <v>6.0185185185185185E-06</v>
      </c>
      <c r="AG44" s="107">
        <f aca="true" t="shared" si="11" ref="AG44:AG75">AE44-AF44</f>
        <v>0.01631944444444444</v>
      </c>
      <c r="AH44" s="8"/>
    </row>
    <row r="45" spans="1:35" ht="15">
      <c r="A45" s="105">
        <v>35</v>
      </c>
      <c r="B45" s="76">
        <v>38</v>
      </c>
      <c r="C45" s="77">
        <v>10035039414</v>
      </c>
      <c r="D45" s="81" t="s">
        <v>303</v>
      </c>
      <c r="E45" s="78" t="s">
        <v>54</v>
      </c>
      <c r="F45" s="77">
        <v>100292</v>
      </c>
      <c r="G45" s="96" t="s">
        <v>203</v>
      </c>
      <c r="H45" s="9">
        <f t="shared" si="6"/>
        <v>0.21681712962962896</v>
      </c>
      <c r="I45" s="9">
        <f t="shared" si="7"/>
        <v>0.006990740740742574</v>
      </c>
      <c r="K45" s="105">
        <v>38</v>
      </c>
      <c r="L45" s="76">
        <v>38</v>
      </c>
      <c r="M45" s="26">
        <v>0.0016502314814808364</v>
      </c>
      <c r="N45" s="131">
        <f t="shared" si="8"/>
        <v>6.712962962962962E-06</v>
      </c>
      <c r="O45" s="107">
        <f t="shared" si="9"/>
        <v>0.0016435185185178734</v>
      </c>
      <c r="P45" s="131"/>
      <c r="Q45" s="105">
        <v>64</v>
      </c>
      <c r="R45" s="76">
        <v>38</v>
      </c>
      <c r="S45" s="18">
        <v>0.08980324074074074</v>
      </c>
      <c r="T45" s="16">
        <v>3.472222222222222E-05</v>
      </c>
      <c r="U45" s="105">
        <v>47</v>
      </c>
      <c r="V45" s="76">
        <v>38</v>
      </c>
      <c r="W45" s="30">
        <v>0.023194444444444445</v>
      </c>
      <c r="X45" s="32"/>
      <c r="Y45" s="105">
        <v>37</v>
      </c>
      <c r="Z45" s="76">
        <v>38</v>
      </c>
      <c r="AA45" s="31">
        <v>0.08619212962962963</v>
      </c>
      <c r="AB45" s="16"/>
      <c r="AC45" s="105">
        <v>51</v>
      </c>
      <c r="AD45" s="76">
        <v>38</v>
      </c>
      <c r="AE45" s="26">
        <v>0.016025185185185142</v>
      </c>
      <c r="AF45" s="131">
        <f t="shared" si="10"/>
        <v>6.666666666666666E-06</v>
      </c>
      <c r="AG45" s="107">
        <f t="shared" si="11"/>
        <v>0.016018518518518477</v>
      </c>
      <c r="AH45" s="8"/>
      <c r="AI45" s="15"/>
    </row>
    <row r="46" spans="1:34" ht="15">
      <c r="A46" s="105">
        <v>36</v>
      </c>
      <c r="B46" s="76">
        <v>114</v>
      </c>
      <c r="C46" s="77">
        <v>10047371245</v>
      </c>
      <c r="D46" s="81" t="s">
        <v>143</v>
      </c>
      <c r="E46" s="78" t="s">
        <v>142</v>
      </c>
      <c r="F46" s="77">
        <v>21099</v>
      </c>
      <c r="G46" s="96" t="s">
        <v>95</v>
      </c>
      <c r="H46" s="9">
        <f t="shared" si="6"/>
        <v>0.21719907407407413</v>
      </c>
      <c r="I46" s="9">
        <f t="shared" si="7"/>
        <v>0.007372685185187744</v>
      </c>
      <c r="K46" s="105">
        <v>15</v>
      </c>
      <c r="L46" s="76">
        <v>114</v>
      </c>
      <c r="M46" s="26">
        <v>0.0016126851851852413</v>
      </c>
      <c r="N46" s="131">
        <f t="shared" si="8"/>
        <v>3.888888888888889E-06</v>
      </c>
      <c r="O46" s="107">
        <f t="shared" si="9"/>
        <v>0.0016087962962963523</v>
      </c>
      <c r="P46" s="131"/>
      <c r="Q46" s="105">
        <v>71</v>
      </c>
      <c r="R46" s="76">
        <v>114</v>
      </c>
      <c r="S46" s="18">
        <v>0.09091435185185186</v>
      </c>
      <c r="T46" s="16"/>
      <c r="U46" s="105">
        <v>60</v>
      </c>
      <c r="V46" s="76">
        <v>114</v>
      </c>
      <c r="W46" s="30">
        <v>0.023194444444444445</v>
      </c>
      <c r="X46" s="32"/>
      <c r="Y46" s="105">
        <v>30</v>
      </c>
      <c r="Z46" s="76">
        <v>114</v>
      </c>
      <c r="AA46" s="31">
        <v>0.08596064814814815</v>
      </c>
      <c r="AB46" s="16"/>
      <c r="AC46" s="105">
        <v>22</v>
      </c>
      <c r="AD46" s="76">
        <v>114</v>
      </c>
      <c r="AE46" s="26">
        <v>0.015530752314814801</v>
      </c>
      <c r="AF46" s="131">
        <f t="shared" si="10"/>
        <v>9.918981481481482E-06</v>
      </c>
      <c r="AG46" s="107">
        <f t="shared" si="11"/>
        <v>0.015520833333333319</v>
      </c>
      <c r="AH46" s="8"/>
    </row>
    <row r="47" spans="1:35" ht="15">
      <c r="A47" s="105">
        <v>37</v>
      </c>
      <c r="B47" s="76">
        <v>20</v>
      </c>
      <c r="C47" s="77">
        <v>10036383266</v>
      </c>
      <c r="D47" s="81" t="s">
        <v>316</v>
      </c>
      <c r="E47" s="78" t="s">
        <v>253</v>
      </c>
      <c r="F47" s="77" t="s">
        <v>317</v>
      </c>
      <c r="G47" s="96" t="s">
        <v>200</v>
      </c>
      <c r="H47" s="9">
        <f t="shared" si="6"/>
        <v>0.21722222222222054</v>
      </c>
      <c r="I47" s="9">
        <f t="shared" si="7"/>
        <v>0.007395833333334156</v>
      </c>
      <c r="K47" s="105">
        <v>30</v>
      </c>
      <c r="L47" s="76">
        <v>20</v>
      </c>
      <c r="M47" s="26">
        <v>0.001639317129627893</v>
      </c>
      <c r="N47" s="131">
        <f t="shared" si="8"/>
        <v>7.372685185185185E-06</v>
      </c>
      <c r="O47" s="107">
        <f t="shared" si="9"/>
        <v>0.0016319444444427079</v>
      </c>
      <c r="P47" s="131"/>
      <c r="Q47" s="105">
        <v>65</v>
      </c>
      <c r="R47" s="76">
        <v>20</v>
      </c>
      <c r="S47" s="18">
        <v>0.08980324074074074</v>
      </c>
      <c r="T47" s="16"/>
      <c r="U47" s="105">
        <v>52</v>
      </c>
      <c r="V47" s="76">
        <v>20</v>
      </c>
      <c r="W47" s="30">
        <v>0.023194444444444445</v>
      </c>
      <c r="X47" s="32"/>
      <c r="Y47" s="105">
        <v>26</v>
      </c>
      <c r="Z47" s="76">
        <v>20</v>
      </c>
      <c r="AA47" s="31">
        <v>0.08596064814814815</v>
      </c>
      <c r="AB47" s="16"/>
      <c r="AC47" s="105">
        <v>75</v>
      </c>
      <c r="AD47" s="76">
        <v>20</v>
      </c>
      <c r="AE47" s="26">
        <v>0.01663238425925931</v>
      </c>
      <c r="AF47" s="131">
        <f t="shared" si="10"/>
        <v>4.398148148148148E-07</v>
      </c>
      <c r="AG47" s="107">
        <f t="shared" si="11"/>
        <v>0.016631944444444494</v>
      </c>
      <c r="AH47" s="8"/>
      <c r="AI47" s="15"/>
    </row>
    <row r="48" spans="1:34" ht="15">
      <c r="A48" s="105">
        <v>38</v>
      </c>
      <c r="B48" s="76">
        <v>26</v>
      </c>
      <c r="C48" s="77">
        <v>10028869204</v>
      </c>
      <c r="D48" s="81" t="s">
        <v>310</v>
      </c>
      <c r="E48" s="78" t="s">
        <v>180</v>
      </c>
      <c r="F48" s="77" t="s">
        <v>311</v>
      </c>
      <c r="G48" s="96" t="s">
        <v>181</v>
      </c>
      <c r="H48" s="9">
        <f t="shared" si="6"/>
        <v>0.217245370370369</v>
      </c>
      <c r="I48" s="9">
        <f t="shared" si="7"/>
        <v>0.007418981481482623</v>
      </c>
      <c r="K48" s="105">
        <v>41</v>
      </c>
      <c r="L48" s="76">
        <v>26</v>
      </c>
      <c r="M48" s="26">
        <v>0.0016575231481468014</v>
      </c>
      <c r="N48" s="131">
        <f t="shared" si="8"/>
        <v>2.4305555555555557E-06</v>
      </c>
      <c r="O48" s="107">
        <f t="shared" si="9"/>
        <v>0.0016550925925912458</v>
      </c>
      <c r="P48" s="131"/>
      <c r="Q48" s="105">
        <v>32</v>
      </c>
      <c r="R48" s="76">
        <v>26</v>
      </c>
      <c r="S48" s="18">
        <v>0.08918981481481482</v>
      </c>
      <c r="T48" s="16"/>
      <c r="U48" s="105">
        <v>44</v>
      </c>
      <c r="V48" s="76">
        <v>26</v>
      </c>
      <c r="W48" s="30">
        <v>0.023194444444444445</v>
      </c>
      <c r="X48" s="32"/>
      <c r="Y48" s="105">
        <v>43</v>
      </c>
      <c r="Z48" s="76">
        <v>26</v>
      </c>
      <c r="AA48" s="31">
        <v>0.08739583333333334</v>
      </c>
      <c r="AB48" s="16"/>
      <c r="AC48" s="105">
        <v>37</v>
      </c>
      <c r="AD48" s="76">
        <v>26</v>
      </c>
      <c r="AE48" s="26">
        <v>0.01581893518518515</v>
      </c>
      <c r="AF48" s="131">
        <f t="shared" si="10"/>
        <v>8.750000000000001E-06</v>
      </c>
      <c r="AG48" s="107">
        <f t="shared" si="11"/>
        <v>0.015810185185185153</v>
      </c>
      <c r="AH48" s="8"/>
    </row>
    <row r="49" spans="1:35" ht="15">
      <c r="A49" s="105">
        <v>39</v>
      </c>
      <c r="B49" s="76">
        <v>74</v>
      </c>
      <c r="C49" s="77">
        <v>10046024662</v>
      </c>
      <c r="D49" s="81" t="s">
        <v>235</v>
      </c>
      <c r="E49" s="78" t="s">
        <v>34</v>
      </c>
      <c r="F49" s="77">
        <v>6496</v>
      </c>
      <c r="G49" s="96" t="s">
        <v>132</v>
      </c>
      <c r="H49" s="9">
        <f t="shared" si="6"/>
        <v>0.21728009259259262</v>
      </c>
      <c r="I49" s="9">
        <f t="shared" si="7"/>
        <v>0.007453703703706238</v>
      </c>
      <c r="K49" s="105">
        <v>20</v>
      </c>
      <c r="L49" s="76">
        <v>74</v>
      </c>
      <c r="M49" s="26">
        <v>0.0016200925925925827</v>
      </c>
      <c r="N49" s="131">
        <f t="shared" si="8"/>
        <v>1.1296296296296295E-05</v>
      </c>
      <c r="O49" s="107">
        <f t="shared" si="9"/>
        <v>0.0016087962962962863</v>
      </c>
      <c r="P49" s="131"/>
      <c r="Q49" s="105">
        <v>35</v>
      </c>
      <c r="R49" s="76">
        <v>74</v>
      </c>
      <c r="S49" s="18">
        <v>0.08918981481481482</v>
      </c>
      <c r="T49" s="16"/>
      <c r="U49" s="105">
        <v>29</v>
      </c>
      <c r="V49" s="76">
        <v>74</v>
      </c>
      <c r="W49" s="30">
        <v>0.023194444444444445</v>
      </c>
      <c r="X49" s="32"/>
      <c r="Y49" s="105">
        <v>38</v>
      </c>
      <c r="Z49" s="76">
        <v>74</v>
      </c>
      <c r="AA49" s="31">
        <v>0.08739583333333334</v>
      </c>
      <c r="AB49" s="16"/>
      <c r="AC49" s="105">
        <v>44</v>
      </c>
      <c r="AD49" s="76">
        <v>74</v>
      </c>
      <c r="AE49" s="26">
        <v>0.015899143518518538</v>
      </c>
      <c r="AF49" s="131">
        <f t="shared" si="10"/>
        <v>7.939814814814814E-06</v>
      </c>
      <c r="AG49" s="107">
        <f t="shared" si="11"/>
        <v>0.015891203703703723</v>
      </c>
      <c r="AH49" s="8"/>
      <c r="AI49" s="15"/>
    </row>
    <row r="50" spans="1:35" ht="15">
      <c r="A50" s="105">
        <v>40</v>
      </c>
      <c r="B50" s="76">
        <v>2</v>
      </c>
      <c r="C50" s="77">
        <v>10017585373</v>
      </c>
      <c r="D50" s="81" t="s">
        <v>283</v>
      </c>
      <c r="E50" s="78" t="s">
        <v>75</v>
      </c>
      <c r="F50" s="77">
        <v>462</v>
      </c>
      <c r="G50" s="96" t="s">
        <v>206</v>
      </c>
      <c r="H50" s="9">
        <f t="shared" si="6"/>
        <v>0.21746527777777777</v>
      </c>
      <c r="I50" s="9">
        <f t="shared" si="7"/>
        <v>0.0076388888888913875</v>
      </c>
      <c r="K50" s="105">
        <v>24</v>
      </c>
      <c r="L50" s="76">
        <v>2</v>
      </c>
      <c r="M50" s="26">
        <v>0.0016296296296296059</v>
      </c>
      <c r="N50" s="131">
        <f t="shared" si="8"/>
        <v>9.259259259259259E-06</v>
      </c>
      <c r="O50" s="107">
        <f t="shared" si="9"/>
        <v>0.0016203703703703467</v>
      </c>
      <c r="P50" s="131"/>
      <c r="Q50" s="105">
        <v>63</v>
      </c>
      <c r="R50" s="76">
        <v>2</v>
      </c>
      <c r="S50" s="18">
        <v>0.08980324074074074</v>
      </c>
      <c r="T50" s="16"/>
      <c r="U50" s="105">
        <v>62</v>
      </c>
      <c r="V50" s="76">
        <v>2</v>
      </c>
      <c r="W50" s="30">
        <v>0.023194444444444445</v>
      </c>
      <c r="X50" s="32"/>
      <c r="Y50" s="105">
        <v>48</v>
      </c>
      <c r="Z50" s="76">
        <v>2</v>
      </c>
      <c r="AA50" s="31">
        <v>0.08739583333333334</v>
      </c>
      <c r="AB50" s="16"/>
      <c r="AC50" s="105">
        <v>18</v>
      </c>
      <c r="AD50" s="76">
        <v>2</v>
      </c>
      <c r="AE50" s="26">
        <v>0.015461180555555558</v>
      </c>
      <c r="AF50" s="131">
        <f t="shared" si="10"/>
        <v>9.791666666666666E-06</v>
      </c>
      <c r="AG50" s="107">
        <f t="shared" si="11"/>
        <v>0.015451388888888891</v>
      </c>
      <c r="AH50" s="8"/>
      <c r="AI50" s="15"/>
    </row>
    <row r="51" spans="1:34" ht="15">
      <c r="A51" s="105">
        <v>41</v>
      </c>
      <c r="B51" s="76">
        <v>141</v>
      </c>
      <c r="C51" s="77">
        <v>10048001139</v>
      </c>
      <c r="D51" s="81" t="s">
        <v>261</v>
      </c>
      <c r="E51" s="78" t="s">
        <v>262</v>
      </c>
      <c r="F51" s="77">
        <v>7758</v>
      </c>
      <c r="G51" s="96" t="s">
        <v>101</v>
      </c>
      <c r="H51" s="9">
        <f t="shared" si="6"/>
        <v>0.21747685185185192</v>
      </c>
      <c r="I51" s="9">
        <f t="shared" si="7"/>
        <v>0.007650462962965537</v>
      </c>
      <c r="K51" s="105">
        <v>43</v>
      </c>
      <c r="L51" s="76">
        <v>141</v>
      </c>
      <c r="M51" s="26">
        <v>0.001659641203703724</v>
      </c>
      <c r="N51" s="131">
        <f t="shared" si="8"/>
        <v>4.548611111111111E-06</v>
      </c>
      <c r="O51" s="107">
        <f t="shared" si="9"/>
        <v>0.0016550925925926127</v>
      </c>
      <c r="P51" s="131"/>
      <c r="Q51" s="105">
        <v>18</v>
      </c>
      <c r="R51" s="76">
        <v>141</v>
      </c>
      <c r="S51" s="18">
        <v>0.08837962962962963</v>
      </c>
      <c r="T51" s="16"/>
      <c r="U51" s="105">
        <v>15</v>
      </c>
      <c r="V51" s="76">
        <v>141</v>
      </c>
      <c r="W51" s="30">
        <v>0.023194444444444445</v>
      </c>
      <c r="X51" s="32"/>
      <c r="Y51" s="105">
        <v>54</v>
      </c>
      <c r="Z51" s="76">
        <v>141</v>
      </c>
      <c r="AA51" s="31">
        <v>0.08847222222222223</v>
      </c>
      <c r="AB51" s="16"/>
      <c r="AC51" s="105">
        <v>35</v>
      </c>
      <c r="AD51" s="76">
        <v>141</v>
      </c>
      <c r="AE51" s="26">
        <v>0.0157826967592593</v>
      </c>
      <c r="AF51" s="131">
        <f t="shared" si="10"/>
        <v>7.233796296296296E-06</v>
      </c>
      <c r="AG51" s="107">
        <f t="shared" si="11"/>
        <v>0.015775462962963005</v>
      </c>
      <c r="AH51" s="8"/>
    </row>
    <row r="52" spans="1:35" ht="15">
      <c r="A52" s="105">
        <v>42</v>
      </c>
      <c r="B52" s="76">
        <v>6</v>
      </c>
      <c r="C52" s="77">
        <v>10017571431</v>
      </c>
      <c r="D52" s="81" t="s">
        <v>258</v>
      </c>
      <c r="E52" s="78" t="s">
        <v>42</v>
      </c>
      <c r="F52" s="77">
        <v>153</v>
      </c>
      <c r="G52" s="96" t="s">
        <v>206</v>
      </c>
      <c r="H52" s="9">
        <f t="shared" si="6"/>
        <v>0.2175694444444445</v>
      </c>
      <c r="I52" s="9">
        <f t="shared" si="7"/>
        <v>0.007743055555558126</v>
      </c>
      <c r="K52" s="105">
        <v>16</v>
      </c>
      <c r="L52" s="76">
        <v>6</v>
      </c>
      <c r="M52" s="26">
        <v>0.0016128472222222343</v>
      </c>
      <c r="N52" s="131">
        <f t="shared" si="8"/>
        <v>4.050925925925926E-06</v>
      </c>
      <c r="O52" s="107">
        <f t="shared" si="9"/>
        <v>0.0016087962962963082</v>
      </c>
      <c r="P52" s="131"/>
      <c r="Q52" s="105">
        <v>53</v>
      </c>
      <c r="R52" s="76">
        <v>6</v>
      </c>
      <c r="S52" s="18">
        <v>0.08980324074074074</v>
      </c>
      <c r="T52" s="16"/>
      <c r="U52" s="105">
        <v>27</v>
      </c>
      <c r="V52" s="76">
        <v>6</v>
      </c>
      <c r="W52" s="30">
        <v>0.023194444444444445</v>
      </c>
      <c r="X52" s="32"/>
      <c r="Y52" s="105">
        <v>39</v>
      </c>
      <c r="Z52" s="76">
        <v>6</v>
      </c>
      <c r="AA52" s="31">
        <v>0.08739583333333334</v>
      </c>
      <c r="AB52" s="16"/>
      <c r="AC52" s="105">
        <v>24</v>
      </c>
      <c r="AD52" s="76">
        <v>6</v>
      </c>
      <c r="AE52" s="26">
        <v>0.015573923611111158</v>
      </c>
      <c r="AF52" s="131">
        <f t="shared" si="10"/>
        <v>6.793981481481481E-06</v>
      </c>
      <c r="AG52" s="107">
        <f t="shared" si="11"/>
        <v>0.015567129629629677</v>
      </c>
      <c r="AH52" s="8"/>
      <c r="AI52" s="15"/>
    </row>
    <row r="53" spans="1:34" ht="15">
      <c r="A53" s="105">
        <v>43</v>
      </c>
      <c r="B53" s="76">
        <v>100</v>
      </c>
      <c r="C53" s="77">
        <v>10035085688</v>
      </c>
      <c r="D53" s="81" t="s">
        <v>272</v>
      </c>
      <c r="E53" s="78" t="s">
        <v>188</v>
      </c>
      <c r="F53" s="77">
        <v>100286</v>
      </c>
      <c r="G53" s="96" t="s">
        <v>189</v>
      </c>
      <c r="H53" s="9">
        <f t="shared" si="6"/>
        <v>0.2179050925925926</v>
      </c>
      <c r="I53" s="9">
        <f t="shared" si="7"/>
        <v>0.008078703703706225</v>
      </c>
      <c r="K53" s="105">
        <v>73</v>
      </c>
      <c r="L53" s="76">
        <v>100</v>
      </c>
      <c r="M53" s="26">
        <v>0.0016880324074073812</v>
      </c>
      <c r="N53" s="131">
        <f t="shared" si="8"/>
        <v>9.791666666666666E-06</v>
      </c>
      <c r="O53" s="107">
        <f t="shared" si="9"/>
        <v>0.0016782407407407145</v>
      </c>
      <c r="P53" s="131"/>
      <c r="Q53" s="105">
        <v>45</v>
      </c>
      <c r="R53" s="76">
        <v>100</v>
      </c>
      <c r="S53" s="18">
        <v>0.08980324074074074</v>
      </c>
      <c r="T53" s="16"/>
      <c r="U53" s="105">
        <v>37</v>
      </c>
      <c r="V53" s="76">
        <v>100</v>
      </c>
      <c r="W53" s="30">
        <v>0.023194444444444445</v>
      </c>
      <c r="X53" s="32"/>
      <c r="Y53" s="105">
        <v>49</v>
      </c>
      <c r="Z53" s="76">
        <v>100</v>
      </c>
      <c r="AA53" s="31">
        <v>0.08739583333333334</v>
      </c>
      <c r="AB53" s="16"/>
      <c r="AC53" s="105">
        <v>39</v>
      </c>
      <c r="AD53" s="76">
        <v>100</v>
      </c>
      <c r="AE53" s="26">
        <v>0.0158384490740741</v>
      </c>
      <c r="AF53" s="131">
        <f t="shared" si="10"/>
        <v>5.1157407407407404E-06</v>
      </c>
      <c r="AG53" s="107">
        <f t="shared" si="11"/>
        <v>0.01583333333333336</v>
      </c>
      <c r="AH53" s="8"/>
    </row>
    <row r="54" spans="1:35" ht="15">
      <c r="A54" s="105">
        <v>44</v>
      </c>
      <c r="B54" s="76">
        <v>135</v>
      </c>
      <c r="C54" s="77">
        <v>10031306934</v>
      </c>
      <c r="D54" s="81" t="s">
        <v>226</v>
      </c>
      <c r="E54" s="78" t="s">
        <v>196</v>
      </c>
      <c r="F54" s="77">
        <v>21904</v>
      </c>
      <c r="G54" s="96" t="s">
        <v>197</v>
      </c>
      <c r="H54" s="9">
        <f t="shared" si="6"/>
        <v>0.21811342592592597</v>
      </c>
      <c r="I54" s="9">
        <f t="shared" si="7"/>
        <v>0.00828703703703959</v>
      </c>
      <c r="K54" s="105">
        <v>52</v>
      </c>
      <c r="L54" s="76">
        <v>135</v>
      </c>
      <c r="M54" s="26">
        <v>0.0016664236111111463</v>
      </c>
      <c r="N54" s="131">
        <f t="shared" si="8"/>
        <v>1.1331018518518518E-05</v>
      </c>
      <c r="O54" s="107">
        <f t="shared" si="9"/>
        <v>0.0016550925925926277</v>
      </c>
      <c r="P54" s="131"/>
      <c r="Q54" s="105">
        <v>60</v>
      </c>
      <c r="R54" s="76">
        <v>135</v>
      </c>
      <c r="S54" s="18">
        <v>0.08980324074074074</v>
      </c>
      <c r="T54" s="16"/>
      <c r="U54" s="105">
        <v>43</v>
      </c>
      <c r="V54" s="76">
        <v>135</v>
      </c>
      <c r="W54" s="30">
        <v>0.023194444444444445</v>
      </c>
      <c r="X54" s="32"/>
      <c r="Y54" s="105">
        <v>42</v>
      </c>
      <c r="Z54" s="76">
        <v>135</v>
      </c>
      <c r="AA54" s="31">
        <v>0.08739583333333334</v>
      </c>
      <c r="AB54" s="16"/>
      <c r="AC54" s="105">
        <v>55</v>
      </c>
      <c r="AD54" s="76">
        <v>135</v>
      </c>
      <c r="AE54" s="26">
        <v>0.0160666550925926</v>
      </c>
      <c r="AF54" s="131">
        <f t="shared" si="10"/>
        <v>1.8402777777777778E-06</v>
      </c>
      <c r="AG54" s="107">
        <f t="shared" si="11"/>
        <v>0.01606481481481482</v>
      </c>
      <c r="AH54" s="8"/>
      <c r="AI54" s="15"/>
    </row>
    <row r="55" spans="1:34" ht="15">
      <c r="A55" s="105">
        <v>45</v>
      </c>
      <c r="B55" s="76">
        <v>119</v>
      </c>
      <c r="C55" s="77">
        <v>10047218873</v>
      </c>
      <c r="D55" s="81" t="s">
        <v>146</v>
      </c>
      <c r="E55" s="78" t="s">
        <v>257</v>
      </c>
      <c r="F55" s="77">
        <v>19404</v>
      </c>
      <c r="G55" s="96" t="s">
        <v>204</v>
      </c>
      <c r="H55" s="9">
        <f t="shared" si="6"/>
        <v>0.218287037037037</v>
      </c>
      <c r="I55" s="9">
        <f t="shared" si="7"/>
        <v>0.008460648148150618</v>
      </c>
      <c r="K55" s="105">
        <v>10</v>
      </c>
      <c r="L55" s="76">
        <v>119</v>
      </c>
      <c r="M55" s="26">
        <v>0.0016061689814814706</v>
      </c>
      <c r="N55" s="131">
        <f t="shared" si="8"/>
        <v>8.946759259259258E-06</v>
      </c>
      <c r="O55" s="107">
        <f t="shared" si="9"/>
        <v>0.0015972222222222113</v>
      </c>
      <c r="P55" s="131"/>
      <c r="Q55" s="105">
        <v>13</v>
      </c>
      <c r="R55" s="76">
        <v>119</v>
      </c>
      <c r="S55" s="18">
        <v>0.08837962962962963</v>
      </c>
      <c r="T55" s="16">
        <v>2.3148148148148147E-05</v>
      </c>
      <c r="U55" s="105">
        <v>1</v>
      </c>
      <c r="V55" s="76">
        <v>119</v>
      </c>
      <c r="W55" s="30">
        <v>0.023171296296296297</v>
      </c>
      <c r="X55" s="32">
        <v>6.944444444444444E-05</v>
      </c>
      <c r="Y55" s="105">
        <v>59</v>
      </c>
      <c r="Z55" s="76">
        <v>119</v>
      </c>
      <c r="AA55" s="31">
        <v>0.08983796296296297</v>
      </c>
      <c r="AB55" s="16"/>
      <c r="AC55" s="105">
        <v>14</v>
      </c>
      <c r="AD55" s="76">
        <v>119</v>
      </c>
      <c r="AE55" s="26">
        <v>0.015399120370370362</v>
      </c>
      <c r="AF55" s="131">
        <f t="shared" si="10"/>
        <v>5.601851851851851E-06</v>
      </c>
      <c r="AG55" s="107">
        <f t="shared" si="11"/>
        <v>0.01539351851851851</v>
      </c>
      <c r="AH55" s="8"/>
    </row>
    <row r="56" spans="1:34" ht="15">
      <c r="A56" s="105">
        <v>46</v>
      </c>
      <c r="B56" s="76">
        <v>25</v>
      </c>
      <c r="C56" s="77">
        <v>10032908444</v>
      </c>
      <c r="D56" s="81" t="s">
        <v>268</v>
      </c>
      <c r="E56" s="78" t="s">
        <v>180</v>
      </c>
      <c r="F56" s="77" t="s">
        <v>269</v>
      </c>
      <c r="G56" s="96" t="s">
        <v>181</v>
      </c>
      <c r="H56" s="9">
        <f t="shared" si="6"/>
        <v>0.21836805555555555</v>
      </c>
      <c r="I56" s="9">
        <f t="shared" si="7"/>
        <v>0.008541666666669168</v>
      </c>
      <c r="K56" s="105">
        <v>44</v>
      </c>
      <c r="L56" s="76">
        <v>25</v>
      </c>
      <c r="M56" s="26">
        <v>0.001659803240740769</v>
      </c>
      <c r="N56" s="131">
        <f t="shared" si="8"/>
        <v>4.710648148148148E-06</v>
      </c>
      <c r="O56" s="107">
        <f t="shared" si="9"/>
        <v>0.0016550925925926207</v>
      </c>
      <c r="P56" s="131"/>
      <c r="Q56" s="105">
        <v>47</v>
      </c>
      <c r="R56" s="76">
        <v>25</v>
      </c>
      <c r="S56" s="18">
        <v>0.08980324074074074</v>
      </c>
      <c r="T56" s="16"/>
      <c r="U56" s="105">
        <v>33</v>
      </c>
      <c r="V56" s="76">
        <v>25</v>
      </c>
      <c r="W56" s="30">
        <v>0.023194444444444445</v>
      </c>
      <c r="X56" s="32"/>
      <c r="Y56" s="105">
        <v>41</v>
      </c>
      <c r="Z56" s="76">
        <v>25</v>
      </c>
      <c r="AA56" s="31">
        <v>0.08739583333333334</v>
      </c>
      <c r="AB56" s="16"/>
      <c r="AC56" s="105">
        <v>64</v>
      </c>
      <c r="AD56" s="76">
        <v>25</v>
      </c>
      <c r="AE56" s="26">
        <v>0.016322048611111063</v>
      </c>
      <c r="AF56" s="131">
        <f t="shared" si="10"/>
        <v>2.6041666666666666E-06</v>
      </c>
      <c r="AG56" s="107">
        <f t="shared" si="11"/>
        <v>0.016319444444444397</v>
      </c>
      <c r="AH56" s="8"/>
    </row>
    <row r="57" spans="1:34" ht="15">
      <c r="A57" s="105">
        <v>47</v>
      </c>
      <c r="B57" s="76">
        <v>132</v>
      </c>
      <c r="C57" s="77">
        <v>10047362050</v>
      </c>
      <c r="D57" s="81" t="s">
        <v>325</v>
      </c>
      <c r="E57" s="78" t="s">
        <v>326</v>
      </c>
      <c r="F57" s="77">
        <v>21006</v>
      </c>
      <c r="G57" s="96" t="s">
        <v>331</v>
      </c>
      <c r="H57" s="9">
        <f t="shared" si="6"/>
        <v>0.2184027777777753</v>
      </c>
      <c r="I57" s="9">
        <f t="shared" si="7"/>
        <v>0.008576388888888925</v>
      </c>
      <c r="K57" s="105">
        <v>54</v>
      </c>
      <c r="L57" s="76">
        <v>132</v>
      </c>
      <c r="M57" s="26">
        <v>0.0016676620370346049</v>
      </c>
      <c r="N57" s="131">
        <f t="shared" si="8"/>
        <v>9.953703703703701E-07</v>
      </c>
      <c r="O57" s="107">
        <f t="shared" si="9"/>
        <v>0.0016666666666642345</v>
      </c>
      <c r="P57" s="131"/>
      <c r="Q57" s="105">
        <v>46</v>
      </c>
      <c r="R57" s="76">
        <v>132</v>
      </c>
      <c r="S57" s="18">
        <v>0.08980324074074074</v>
      </c>
      <c r="T57" s="16"/>
      <c r="U57" s="105">
        <v>19</v>
      </c>
      <c r="V57" s="76">
        <v>132</v>
      </c>
      <c r="W57" s="30">
        <v>0.023194444444444445</v>
      </c>
      <c r="X57" s="32"/>
      <c r="Y57" s="105">
        <v>45</v>
      </c>
      <c r="Z57" s="76">
        <v>132</v>
      </c>
      <c r="AA57" s="31">
        <v>0.08739583333333334</v>
      </c>
      <c r="AB57" s="16"/>
      <c r="AC57" s="105">
        <v>66</v>
      </c>
      <c r="AD57" s="76">
        <v>132</v>
      </c>
      <c r="AE57" s="26">
        <v>0.016346689814814776</v>
      </c>
      <c r="AF57" s="131">
        <f t="shared" si="10"/>
        <v>4.097222222222222E-06</v>
      </c>
      <c r="AG57" s="107">
        <f t="shared" si="11"/>
        <v>0.016342592592592554</v>
      </c>
      <c r="AH57" s="8"/>
    </row>
    <row r="58" spans="1:35" ht="15">
      <c r="A58" s="105">
        <v>48</v>
      </c>
      <c r="B58" s="76">
        <v>112</v>
      </c>
      <c r="C58" s="77">
        <v>10047249589</v>
      </c>
      <c r="D58" s="81" t="s">
        <v>193</v>
      </c>
      <c r="E58" s="78" t="s">
        <v>142</v>
      </c>
      <c r="F58" s="77">
        <v>19828</v>
      </c>
      <c r="G58" s="96" t="s">
        <v>95</v>
      </c>
      <c r="H58" s="9">
        <f t="shared" si="6"/>
        <v>0.21880787037037042</v>
      </c>
      <c r="I58" s="9">
        <f t="shared" si="7"/>
        <v>0.008981481481484033</v>
      </c>
      <c r="K58" s="105">
        <v>90</v>
      </c>
      <c r="L58" s="76">
        <v>112</v>
      </c>
      <c r="M58" s="26">
        <v>0.001724641203703706</v>
      </c>
      <c r="N58" s="131">
        <f t="shared" si="8"/>
        <v>1.0416666666666665E-07</v>
      </c>
      <c r="O58" s="107">
        <f t="shared" si="9"/>
        <v>0.0017245370370370394</v>
      </c>
      <c r="P58" s="131"/>
      <c r="Q58" s="105">
        <v>41</v>
      </c>
      <c r="R58" s="76">
        <v>112</v>
      </c>
      <c r="S58" s="18">
        <v>0.08918981481481482</v>
      </c>
      <c r="T58" s="18"/>
      <c r="U58" s="105">
        <v>76</v>
      </c>
      <c r="V58" s="76">
        <v>112</v>
      </c>
      <c r="W58" s="30">
        <v>0.023587962962962963</v>
      </c>
      <c r="X58" s="32"/>
      <c r="Y58" s="105">
        <v>55</v>
      </c>
      <c r="Z58" s="76">
        <v>112</v>
      </c>
      <c r="AA58" s="31">
        <v>0.08847222222222223</v>
      </c>
      <c r="AB58" s="16"/>
      <c r="AC58" s="105">
        <v>41</v>
      </c>
      <c r="AD58" s="76">
        <v>112</v>
      </c>
      <c r="AE58" s="26">
        <v>0.015844895833333372</v>
      </c>
      <c r="AF58" s="131">
        <f t="shared" si="10"/>
        <v>1.1562500000000002E-05</v>
      </c>
      <c r="AG58" s="107">
        <f t="shared" si="11"/>
        <v>0.015833333333333373</v>
      </c>
      <c r="AH58" s="8"/>
      <c r="AI58" s="15"/>
    </row>
    <row r="59" spans="1:35" ht="15">
      <c r="A59" s="105">
        <v>49</v>
      </c>
      <c r="B59" s="76">
        <v>108</v>
      </c>
      <c r="C59" s="77">
        <v>10047201392</v>
      </c>
      <c r="D59" s="81" t="s">
        <v>172</v>
      </c>
      <c r="E59" s="78" t="s">
        <v>99</v>
      </c>
      <c r="F59" s="77">
        <v>19223</v>
      </c>
      <c r="G59" s="96" t="s">
        <v>331</v>
      </c>
      <c r="H59" s="9">
        <f t="shared" si="6"/>
        <v>0.2188888888888889</v>
      </c>
      <c r="I59" s="9">
        <f t="shared" si="7"/>
        <v>0.009062500000002527</v>
      </c>
      <c r="K59" s="105">
        <v>107</v>
      </c>
      <c r="L59" s="76">
        <v>108</v>
      </c>
      <c r="M59" s="26">
        <v>0.0017515393518518518</v>
      </c>
      <c r="N59" s="131">
        <f t="shared" si="8"/>
        <v>3.854166666666667E-06</v>
      </c>
      <c r="O59" s="107">
        <f t="shared" si="9"/>
        <v>0.001747685185185185</v>
      </c>
      <c r="P59" s="131"/>
      <c r="Q59" s="105">
        <v>43</v>
      </c>
      <c r="R59" s="76">
        <v>108</v>
      </c>
      <c r="S59" s="18">
        <v>0.08943287037037036</v>
      </c>
      <c r="T59" s="16"/>
      <c r="U59" s="105">
        <v>63</v>
      </c>
      <c r="V59" s="76">
        <v>108</v>
      </c>
      <c r="W59" s="30">
        <v>0.023194444444444445</v>
      </c>
      <c r="X59" s="32"/>
      <c r="Y59" s="105">
        <v>56</v>
      </c>
      <c r="Z59" s="76">
        <v>108</v>
      </c>
      <c r="AA59" s="31">
        <v>0.08847222222222223</v>
      </c>
      <c r="AB59" s="16"/>
      <c r="AC59" s="105">
        <v>54</v>
      </c>
      <c r="AD59" s="76">
        <v>108</v>
      </c>
      <c r="AE59" s="26">
        <v>0.01604803240740743</v>
      </c>
      <c r="AF59" s="131">
        <f t="shared" si="10"/>
        <v>6.36574074074074E-06</v>
      </c>
      <c r="AG59" s="107">
        <f t="shared" si="11"/>
        <v>0.01604166666666669</v>
      </c>
      <c r="AH59" s="8"/>
      <c r="AI59" s="15"/>
    </row>
    <row r="60" spans="1:35" ht="15">
      <c r="A60" s="105">
        <v>50</v>
      </c>
      <c r="B60" s="76">
        <v>75</v>
      </c>
      <c r="C60" s="77">
        <v>10046039315</v>
      </c>
      <c r="D60" s="81" t="s">
        <v>300</v>
      </c>
      <c r="E60" s="78" t="s">
        <v>134</v>
      </c>
      <c r="F60" s="77">
        <v>7226</v>
      </c>
      <c r="G60" s="96" t="s">
        <v>194</v>
      </c>
      <c r="H60" s="9">
        <f t="shared" si="6"/>
        <v>0.21893518518518476</v>
      </c>
      <c r="I60" s="9">
        <f t="shared" si="7"/>
        <v>0.009108796296298377</v>
      </c>
      <c r="K60" s="105">
        <v>50</v>
      </c>
      <c r="L60" s="76">
        <v>75</v>
      </c>
      <c r="M60" s="26">
        <v>0.001663657407406996</v>
      </c>
      <c r="N60" s="131">
        <f t="shared" si="8"/>
        <v>8.564814814814816E-06</v>
      </c>
      <c r="O60" s="107">
        <f t="shared" si="9"/>
        <v>0.0016550925925921812</v>
      </c>
      <c r="P60" s="131"/>
      <c r="Q60" s="105">
        <v>59</v>
      </c>
      <c r="R60" s="76">
        <v>75</v>
      </c>
      <c r="S60" s="18">
        <v>0.08980324074074074</v>
      </c>
      <c r="T60" s="16"/>
      <c r="U60" s="105">
        <v>26</v>
      </c>
      <c r="V60" s="76">
        <v>75</v>
      </c>
      <c r="W60" s="30">
        <v>0.023194444444444445</v>
      </c>
      <c r="X60" s="32"/>
      <c r="Y60" s="105">
        <v>50</v>
      </c>
      <c r="Z60" s="76">
        <v>75</v>
      </c>
      <c r="AA60" s="31">
        <v>0.08758101851851852</v>
      </c>
      <c r="AB60" s="16"/>
      <c r="AC60" s="105">
        <v>81</v>
      </c>
      <c r="AD60" s="76">
        <v>75</v>
      </c>
      <c r="AE60" s="26">
        <v>0.016708506944444423</v>
      </c>
      <c r="AF60" s="131">
        <f t="shared" si="10"/>
        <v>7.118055555555556E-06</v>
      </c>
      <c r="AG60" s="107">
        <f t="shared" si="11"/>
        <v>0.016701388888888866</v>
      </c>
      <c r="AH60" s="8"/>
      <c r="AI60" s="15"/>
    </row>
    <row r="61" spans="1:34" ht="15">
      <c r="A61" s="105">
        <v>51</v>
      </c>
      <c r="B61" s="76">
        <v>43</v>
      </c>
      <c r="C61" s="77">
        <v>10049806551</v>
      </c>
      <c r="D61" s="81" t="s">
        <v>234</v>
      </c>
      <c r="E61" s="78" t="s">
        <v>74</v>
      </c>
      <c r="F61" s="77">
        <v>118</v>
      </c>
      <c r="G61" s="96" t="s">
        <v>207</v>
      </c>
      <c r="H61" s="9">
        <f t="shared" si="6"/>
        <v>0.21898148148148155</v>
      </c>
      <c r="I61" s="9">
        <f t="shared" si="7"/>
        <v>0.009155092592595171</v>
      </c>
      <c r="K61" s="105">
        <v>103</v>
      </c>
      <c r="L61" s="76">
        <v>43</v>
      </c>
      <c r="M61" s="26">
        <v>0.0017472453703704371</v>
      </c>
      <c r="N61" s="131">
        <f t="shared" si="8"/>
        <v>1.113425925925926E-05</v>
      </c>
      <c r="O61" s="107">
        <f t="shared" si="9"/>
        <v>0.0017361111111111778</v>
      </c>
      <c r="P61" s="131"/>
      <c r="Q61" s="105">
        <v>34</v>
      </c>
      <c r="R61" s="76">
        <v>43</v>
      </c>
      <c r="S61" s="18">
        <v>0.08918981481481482</v>
      </c>
      <c r="T61" s="16"/>
      <c r="U61" s="105">
        <v>80</v>
      </c>
      <c r="V61" s="76">
        <v>43</v>
      </c>
      <c r="W61" s="30">
        <v>0.023587962962962963</v>
      </c>
      <c r="X61" s="32"/>
      <c r="Y61" s="105">
        <v>46</v>
      </c>
      <c r="Z61" s="76">
        <v>43</v>
      </c>
      <c r="AA61" s="31">
        <v>0.08739583333333334</v>
      </c>
      <c r="AB61" s="16"/>
      <c r="AC61" s="105">
        <v>99</v>
      </c>
      <c r="AD61" s="76">
        <v>43</v>
      </c>
      <c r="AE61" s="26">
        <v>0.01707282407407406</v>
      </c>
      <c r="AF61" s="131">
        <f t="shared" si="10"/>
        <v>1.0648148148148149E-06</v>
      </c>
      <c r="AG61" s="107">
        <f t="shared" si="11"/>
        <v>0.017071759259259245</v>
      </c>
      <c r="AH61" s="8"/>
    </row>
    <row r="62" spans="1:35" ht="15">
      <c r="A62" s="105">
        <v>52</v>
      </c>
      <c r="B62" s="76">
        <v>80</v>
      </c>
      <c r="C62" s="77">
        <v>10046044264</v>
      </c>
      <c r="D62" s="81" t="s">
        <v>137</v>
      </c>
      <c r="E62" s="78" t="s">
        <v>135</v>
      </c>
      <c r="F62" s="77">
        <v>7354</v>
      </c>
      <c r="G62" s="96" t="s">
        <v>194</v>
      </c>
      <c r="H62" s="9">
        <f t="shared" si="6"/>
        <v>0.21917824074074072</v>
      </c>
      <c r="I62" s="9">
        <f t="shared" si="7"/>
        <v>0.009351851851854331</v>
      </c>
      <c r="K62" s="105">
        <v>71</v>
      </c>
      <c r="L62" s="76">
        <v>80</v>
      </c>
      <c r="M62" s="26">
        <v>0.0016856597222222268</v>
      </c>
      <c r="N62" s="131">
        <f t="shared" si="8"/>
        <v>7.418981481481481E-06</v>
      </c>
      <c r="O62" s="107">
        <f t="shared" si="9"/>
        <v>0.0016782407407407453</v>
      </c>
      <c r="P62" s="131"/>
      <c r="Q62" s="105">
        <v>57</v>
      </c>
      <c r="R62" s="76">
        <v>80</v>
      </c>
      <c r="S62" s="18">
        <v>0.08980324074074074</v>
      </c>
      <c r="T62" s="16"/>
      <c r="U62" s="105">
        <v>64</v>
      </c>
      <c r="V62" s="76">
        <v>80</v>
      </c>
      <c r="W62" s="30">
        <v>0.0234375</v>
      </c>
      <c r="X62" s="32"/>
      <c r="Y62" s="105">
        <v>51</v>
      </c>
      <c r="Z62" s="76">
        <v>80</v>
      </c>
      <c r="AA62" s="31">
        <v>0.0883564814814815</v>
      </c>
      <c r="AB62" s="16"/>
      <c r="AC62" s="105">
        <v>47</v>
      </c>
      <c r="AD62" s="76">
        <v>80</v>
      </c>
      <c r="AE62" s="26">
        <v>0.01590775462962958</v>
      </c>
      <c r="AF62" s="131">
        <f t="shared" si="10"/>
        <v>4.976851851851851E-06</v>
      </c>
      <c r="AG62" s="107">
        <f t="shared" si="11"/>
        <v>0.015902777777777728</v>
      </c>
      <c r="AH62" s="8"/>
      <c r="AI62" s="66"/>
    </row>
    <row r="63" spans="1:34" ht="15">
      <c r="A63" s="105">
        <v>53</v>
      </c>
      <c r="B63" s="76">
        <v>83</v>
      </c>
      <c r="C63" s="77">
        <v>10077662224</v>
      </c>
      <c r="D63" s="81" t="s">
        <v>259</v>
      </c>
      <c r="E63" s="78" t="s">
        <v>209</v>
      </c>
      <c r="F63" s="77">
        <v>10613</v>
      </c>
      <c r="G63" s="96" t="s">
        <v>210</v>
      </c>
      <c r="H63" s="9">
        <f t="shared" si="6"/>
        <v>0.21925925925925926</v>
      </c>
      <c r="I63" s="9">
        <f t="shared" si="7"/>
        <v>0.009432870370372881</v>
      </c>
      <c r="K63" s="105">
        <v>102</v>
      </c>
      <c r="L63" s="76">
        <v>83</v>
      </c>
      <c r="M63" s="26">
        <v>0.0017470949074073865</v>
      </c>
      <c r="N63" s="131">
        <f t="shared" si="8"/>
        <v>1.0983796296296296E-05</v>
      </c>
      <c r="O63" s="107">
        <f t="shared" si="9"/>
        <v>0.0017361111111110902</v>
      </c>
      <c r="P63" s="131"/>
      <c r="Q63" s="105">
        <v>29</v>
      </c>
      <c r="R63" s="76">
        <v>83</v>
      </c>
      <c r="S63" s="18">
        <v>0.08918981481481482</v>
      </c>
      <c r="T63" s="16"/>
      <c r="U63" s="105">
        <v>84</v>
      </c>
      <c r="V63" s="76">
        <v>83</v>
      </c>
      <c r="W63" s="30">
        <v>0.023796296296296298</v>
      </c>
      <c r="X63" s="32"/>
      <c r="Y63" s="105">
        <v>52</v>
      </c>
      <c r="Z63" s="76">
        <v>83</v>
      </c>
      <c r="AA63" s="31">
        <v>0.0883564814814815</v>
      </c>
      <c r="AB63" s="16"/>
      <c r="AC63" s="105">
        <v>59</v>
      </c>
      <c r="AD63" s="76">
        <v>83</v>
      </c>
      <c r="AE63" s="26">
        <v>0.01618358796296296</v>
      </c>
      <c r="AF63" s="131">
        <f t="shared" si="10"/>
        <v>3.0324074074074074E-06</v>
      </c>
      <c r="AG63" s="107">
        <f t="shared" si="11"/>
        <v>0.016180555555555552</v>
      </c>
      <c r="AH63" s="8"/>
    </row>
    <row r="64" spans="1:34" ht="15">
      <c r="A64" s="105">
        <v>54</v>
      </c>
      <c r="B64" s="76">
        <v>42</v>
      </c>
      <c r="C64" s="77">
        <v>10049851213</v>
      </c>
      <c r="D64" s="81" t="s">
        <v>127</v>
      </c>
      <c r="E64" s="78" t="s">
        <v>74</v>
      </c>
      <c r="F64" s="77">
        <v>95</v>
      </c>
      <c r="G64" s="96" t="s">
        <v>207</v>
      </c>
      <c r="H64" s="9">
        <f t="shared" si="6"/>
        <v>0.2197453703703704</v>
      </c>
      <c r="I64" s="9">
        <f t="shared" si="7"/>
        <v>0.009918981481484013</v>
      </c>
      <c r="K64" s="105">
        <v>65</v>
      </c>
      <c r="L64" s="76">
        <v>42</v>
      </c>
      <c r="M64" s="26">
        <v>0.0016792245370370398</v>
      </c>
      <c r="N64" s="131">
        <f t="shared" si="8"/>
        <v>9.837962962962965E-07</v>
      </c>
      <c r="O64" s="107">
        <f t="shared" si="9"/>
        <v>0.0016782407407407436</v>
      </c>
      <c r="P64" s="131"/>
      <c r="Q64" s="105">
        <v>23</v>
      </c>
      <c r="R64" s="76">
        <v>42</v>
      </c>
      <c r="S64" s="18">
        <v>0.08837962962962963</v>
      </c>
      <c r="T64" s="16"/>
      <c r="U64" s="105">
        <v>48</v>
      </c>
      <c r="V64" s="76">
        <v>42</v>
      </c>
      <c r="W64" s="30">
        <v>0.023194444444444445</v>
      </c>
      <c r="X64" s="32"/>
      <c r="Y64" s="105">
        <v>74</v>
      </c>
      <c r="Z64" s="76">
        <v>42</v>
      </c>
      <c r="AA64" s="31">
        <v>0.09003472222222221</v>
      </c>
      <c r="AB64" s="16"/>
      <c r="AC64" s="105">
        <v>70</v>
      </c>
      <c r="AD64" s="76">
        <v>42</v>
      </c>
      <c r="AE64" s="26">
        <v>0.016464062500000022</v>
      </c>
      <c r="AF64" s="131">
        <f t="shared" si="10"/>
        <v>5.729166666666667E-06</v>
      </c>
      <c r="AG64" s="107">
        <f t="shared" si="11"/>
        <v>0.016458333333333356</v>
      </c>
      <c r="AH64" s="8"/>
    </row>
    <row r="65" spans="1:34" ht="15">
      <c r="A65" s="105">
        <v>55</v>
      </c>
      <c r="B65" s="76">
        <v>115</v>
      </c>
      <c r="C65" s="77">
        <v>10047292635</v>
      </c>
      <c r="D65" s="81" t="s">
        <v>299</v>
      </c>
      <c r="E65" s="78" t="s">
        <v>142</v>
      </c>
      <c r="F65" s="77">
        <v>20296</v>
      </c>
      <c r="G65" s="96" t="s">
        <v>95</v>
      </c>
      <c r="H65" s="9">
        <f t="shared" si="6"/>
        <v>0.2207754629629626</v>
      </c>
      <c r="I65" s="9">
        <f t="shared" si="7"/>
        <v>0.01094907407407622</v>
      </c>
      <c r="K65" s="105">
        <v>60</v>
      </c>
      <c r="L65" s="76">
        <v>115</v>
      </c>
      <c r="M65" s="26">
        <v>0.0016758449074070689</v>
      </c>
      <c r="N65" s="131">
        <f t="shared" si="8"/>
        <v>9.17824074074074E-06</v>
      </c>
      <c r="O65" s="107">
        <f t="shared" si="9"/>
        <v>0.001666666666666328</v>
      </c>
      <c r="P65" s="131"/>
      <c r="Q65" s="105">
        <v>61</v>
      </c>
      <c r="R65" s="76">
        <v>115</v>
      </c>
      <c r="S65" s="18">
        <v>0.08980324074074074</v>
      </c>
      <c r="T65" s="16"/>
      <c r="U65" s="105">
        <v>77</v>
      </c>
      <c r="V65" s="76">
        <v>115</v>
      </c>
      <c r="W65" s="30">
        <v>0.023587962962962963</v>
      </c>
      <c r="X65" s="32"/>
      <c r="Y65" s="105">
        <v>68</v>
      </c>
      <c r="Z65" s="76">
        <v>115</v>
      </c>
      <c r="AA65" s="31">
        <v>0.08983796296296297</v>
      </c>
      <c r="AB65" s="16"/>
      <c r="AC65" s="105">
        <v>43</v>
      </c>
      <c r="AD65" s="76">
        <v>115</v>
      </c>
      <c r="AE65" s="26">
        <v>0.015890416666666643</v>
      </c>
      <c r="AF65" s="131">
        <f t="shared" si="10"/>
        <v>1.0787037037037037E-05</v>
      </c>
      <c r="AG65" s="107">
        <f t="shared" si="11"/>
        <v>0.015879629629629605</v>
      </c>
      <c r="AH65" s="8"/>
    </row>
    <row r="66" spans="1:35" ht="15">
      <c r="A66" s="105">
        <v>56</v>
      </c>
      <c r="B66" s="76">
        <v>125</v>
      </c>
      <c r="C66" s="77">
        <v>10047431203</v>
      </c>
      <c r="D66" s="81" t="s">
        <v>238</v>
      </c>
      <c r="E66" s="78" t="s">
        <v>100</v>
      </c>
      <c r="F66" s="77">
        <v>21674</v>
      </c>
      <c r="G66" s="96" t="s">
        <v>101</v>
      </c>
      <c r="H66" s="9">
        <f t="shared" si="6"/>
        <v>0.22114583333333337</v>
      </c>
      <c r="I66" s="9">
        <f t="shared" si="7"/>
        <v>0.011319444444446991</v>
      </c>
      <c r="K66" s="105">
        <v>115</v>
      </c>
      <c r="L66" s="76">
        <v>125</v>
      </c>
      <c r="M66" s="26">
        <v>0.0017735532407407942</v>
      </c>
      <c r="N66" s="131">
        <f t="shared" si="8"/>
        <v>2.7199074074074075E-06</v>
      </c>
      <c r="O66" s="107">
        <f t="shared" si="9"/>
        <v>0.0017708333333333868</v>
      </c>
      <c r="P66" s="131"/>
      <c r="Q66" s="105">
        <v>70</v>
      </c>
      <c r="R66" s="76">
        <v>125</v>
      </c>
      <c r="S66" s="18">
        <v>0.09081018518518519</v>
      </c>
      <c r="T66" s="16"/>
      <c r="U66" s="105">
        <v>55</v>
      </c>
      <c r="V66" s="76">
        <v>125</v>
      </c>
      <c r="W66" s="30">
        <v>0.023194444444444445</v>
      </c>
      <c r="X66" s="32"/>
      <c r="Y66" s="105">
        <v>57</v>
      </c>
      <c r="Z66" s="76">
        <v>125</v>
      </c>
      <c r="AA66" s="31">
        <v>0.08858796296296297</v>
      </c>
      <c r="AB66" s="16"/>
      <c r="AC66" s="105">
        <v>88</v>
      </c>
      <c r="AD66" s="76">
        <v>125</v>
      </c>
      <c r="AE66" s="26">
        <v>0.01678443287037034</v>
      </c>
      <c r="AF66" s="131">
        <f t="shared" si="10"/>
        <v>2.025462962962963E-06</v>
      </c>
      <c r="AG66" s="107">
        <f t="shared" si="11"/>
        <v>0.016782407407407378</v>
      </c>
      <c r="AH66" s="8"/>
      <c r="AI66" s="15"/>
    </row>
    <row r="67" spans="1:34" ht="15">
      <c r="A67" s="105">
        <v>57</v>
      </c>
      <c r="B67" s="76">
        <v>117</v>
      </c>
      <c r="C67" s="77">
        <v>10047212712</v>
      </c>
      <c r="D67" s="81" t="s">
        <v>314</v>
      </c>
      <c r="E67" s="78" t="s">
        <v>142</v>
      </c>
      <c r="F67" s="77">
        <v>19344</v>
      </c>
      <c r="G67" s="96" t="s">
        <v>95</v>
      </c>
      <c r="H67" s="9">
        <f t="shared" si="6"/>
        <v>0.22135416666666513</v>
      </c>
      <c r="I67" s="9">
        <f t="shared" si="7"/>
        <v>0.011527777777778747</v>
      </c>
      <c r="K67" s="105">
        <v>34</v>
      </c>
      <c r="L67" s="76">
        <v>117</v>
      </c>
      <c r="M67" s="26">
        <v>0.0016449884259243444</v>
      </c>
      <c r="N67" s="131">
        <f t="shared" si="8"/>
        <v>1.4699074074074074E-06</v>
      </c>
      <c r="O67" s="107">
        <f t="shared" si="9"/>
        <v>0.001643518518516937</v>
      </c>
      <c r="P67" s="131"/>
      <c r="Q67" s="105">
        <v>52</v>
      </c>
      <c r="R67" s="76">
        <v>117</v>
      </c>
      <c r="S67" s="18">
        <v>0.08980324074074074</v>
      </c>
      <c r="T67" s="16"/>
      <c r="U67" s="105">
        <v>59</v>
      </c>
      <c r="V67" s="76">
        <v>117</v>
      </c>
      <c r="W67" s="30">
        <v>0.023194444444444445</v>
      </c>
      <c r="X67" s="32"/>
      <c r="Y67" s="105">
        <v>64</v>
      </c>
      <c r="Z67" s="76">
        <v>117</v>
      </c>
      <c r="AA67" s="31">
        <v>0.08983796296296297</v>
      </c>
      <c r="AB67" s="16"/>
      <c r="AC67" s="105">
        <v>90</v>
      </c>
      <c r="AD67" s="76">
        <v>117</v>
      </c>
      <c r="AE67" s="26">
        <v>0.01687920138888891</v>
      </c>
      <c r="AF67" s="131">
        <f t="shared" si="10"/>
        <v>4.201388888888889E-06</v>
      </c>
      <c r="AG67" s="107">
        <f t="shared" si="11"/>
        <v>0.016875000000000022</v>
      </c>
      <c r="AH67" s="8"/>
    </row>
    <row r="68" spans="1:35" ht="15">
      <c r="A68" s="105">
        <v>58</v>
      </c>
      <c r="B68" s="76">
        <v>14</v>
      </c>
      <c r="C68" s="77">
        <v>10022783664</v>
      </c>
      <c r="D68" s="81" t="s">
        <v>308</v>
      </c>
      <c r="E68" s="78" t="s">
        <v>174</v>
      </c>
      <c r="F68" s="77">
        <v>23068</v>
      </c>
      <c r="G68" s="96" t="s">
        <v>76</v>
      </c>
      <c r="H68" s="9">
        <f t="shared" si="6"/>
        <v>0.2215740740740729</v>
      </c>
      <c r="I68" s="9">
        <f t="shared" si="7"/>
        <v>0.011747685185186513</v>
      </c>
      <c r="K68" s="105">
        <v>45</v>
      </c>
      <c r="L68" s="76">
        <v>14</v>
      </c>
      <c r="M68" s="26">
        <v>0.0016598842592580668</v>
      </c>
      <c r="N68" s="131">
        <f t="shared" si="8"/>
        <v>4.791666666666667E-06</v>
      </c>
      <c r="O68" s="107">
        <f t="shared" si="9"/>
        <v>0.0016550925925914001</v>
      </c>
      <c r="P68" s="131"/>
      <c r="Q68" s="105">
        <v>68</v>
      </c>
      <c r="R68" s="76">
        <v>14</v>
      </c>
      <c r="S68" s="18">
        <v>0.08996527777777778</v>
      </c>
      <c r="T68" s="16"/>
      <c r="U68" s="105">
        <v>7</v>
      </c>
      <c r="V68" s="76">
        <v>14</v>
      </c>
      <c r="W68" s="30">
        <v>0.023194444444444445</v>
      </c>
      <c r="X68" s="32"/>
      <c r="Y68" s="105">
        <v>77</v>
      </c>
      <c r="Z68" s="76">
        <v>14</v>
      </c>
      <c r="AA68" s="31">
        <v>0.09055555555555556</v>
      </c>
      <c r="AB68" s="16"/>
      <c r="AC68" s="105">
        <v>61</v>
      </c>
      <c r="AD68" s="76">
        <v>14</v>
      </c>
      <c r="AE68" s="26">
        <v>0.016208819444444432</v>
      </c>
      <c r="AF68" s="131">
        <f t="shared" si="10"/>
        <v>5.1157407407407404E-06</v>
      </c>
      <c r="AG68" s="107">
        <f t="shared" si="11"/>
        <v>0.016203703703703692</v>
      </c>
      <c r="AH68" s="8"/>
      <c r="AI68" s="15"/>
    </row>
    <row r="69" spans="1:35" ht="15">
      <c r="A69" s="105">
        <v>59</v>
      </c>
      <c r="B69" s="76">
        <v>30</v>
      </c>
      <c r="C69" s="77">
        <v>10045794488</v>
      </c>
      <c r="D69" s="81" t="s">
        <v>285</v>
      </c>
      <c r="E69" s="78" t="s">
        <v>93</v>
      </c>
      <c r="F69" s="77">
        <v>1800034</v>
      </c>
      <c r="G69" s="96" t="s">
        <v>170</v>
      </c>
      <c r="H69" s="9">
        <f t="shared" si="6"/>
        <v>0.22158564814814818</v>
      </c>
      <c r="I69" s="9">
        <f t="shared" si="7"/>
        <v>0.0117592592592618</v>
      </c>
      <c r="K69" s="105">
        <v>29</v>
      </c>
      <c r="L69" s="76">
        <v>30</v>
      </c>
      <c r="M69" s="26">
        <v>0.001636423611111177</v>
      </c>
      <c r="N69" s="131">
        <f t="shared" si="8"/>
        <v>4.479166666666667E-06</v>
      </c>
      <c r="O69" s="107">
        <f t="shared" si="9"/>
        <v>0.0016319444444445102</v>
      </c>
      <c r="P69" s="131"/>
      <c r="Q69" s="105">
        <v>44</v>
      </c>
      <c r="R69" s="76">
        <v>30</v>
      </c>
      <c r="S69" s="18">
        <v>0.08980324074074074</v>
      </c>
      <c r="T69" s="16"/>
      <c r="U69" s="105">
        <v>49</v>
      </c>
      <c r="V69" s="76">
        <v>30</v>
      </c>
      <c r="W69" s="30">
        <v>0.023194444444444445</v>
      </c>
      <c r="X69" s="32"/>
      <c r="Y69" s="105">
        <v>79</v>
      </c>
      <c r="Z69" s="76">
        <v>30</v>
      </c>
      <c r="AA69" s="31">
        <v>0.0912962962962963</v>
      </c>
      <c r="AB69" s="16"/>
      <c r="AC69" s="105">
        <v>28</v>
      </c>
      <c r="AD69" s="76">
        <v>30</v>
      </c>
      <c r="AE69" s="26">
        <v>0.015661724537036993</v>
      </c>
      <c r="AF69" s="131">
        <f t="shared" si="10"/>
        <v>2.002314814814815E-06</v>
      </c>
      <c r="AG69" s="107">
        <f t="shared" si="11"/>
        <v>0.01565972222222218</v>
      </c>
      <c r="AH69" s="8"/>
      <c r="AI69" s="15"/>
    </row>
    <row r="70" spans="1:35" ht="15">
      <c r="A70" s="105">
        <v>60</v>
      </c>
      <c r="B70" s="76">
        <v>28</v>
      </c>
      <c r="C70" s="77">
        <v>10053828516</v>
      </c>
      <c r="D70" s="81" t="s">
        <v>237</v>
      </c>
      <c r="E70" s="78" t="s">
        <v>93</v>
      </c>
      <c r="F70" s="77">
        <v>1801170</v>
      </c>
      <c r="G70" s="96" t="s">
        <v>170</v>
      </c>
      <c r="H70" s="9">
        <f t="shared" si="6"/>
        <v>0.22186342592592598</v>
      </c>
      <c r="I70" s="9">
        <f t="shared" si="7"/>
        <v>0.012037037037039594</v>
      </c>
      <c r="K70" s="105">
        <v>58</v>
      </c>
      <c r="L70" s="76">
        <v>28</v>
      </c>
      <c r="M70" s="26">
        <v>0.0016726967592592904</v>
      </c>
      <c r="N70" s="131">
        <f t="shared" si="8"/>
        <v>6.030092592592592E-06</v>
      </c>
      <c r="O70" s="107">
        <f t="shared" si="9"/>
        <v>0.0016666666666666978</v>
      </c>
      <c r="P70" s="131"/>
      <c r="Q70" s="105">
        <v>55</v>
      </c>
      <c r="R70" s="76">
        <v>28</v>
      </c>
      <c r="S70" s="18">
        <v>0.08980324074074074</v>
      </c>
      <c r="T70" s="16"/>
      <c r="U70" s="105">
        <v>51</v>
      </c>
      <c r="V70" s="76">
        <v>28</v>
      </c>
      <c r="W70" s="30">
        <v>0.023194444444444445</v>
      </c>
      <c r="X70" s="32"/>
      <c r="Y70" s="105">
        <v>81</v>
      </c>
      <c r="Z70" s="76">
        <v>28</v>
      </c>
      <c r="AA70" s="31">
        <v>0.0912962962962963</v>
      </c>
      <c r="AB70" s="16"/>
      <c r="AC70" s="105">
        <v>45</v>
      </c>
      <c r="AD70" s="76">
        <v>28</v>
      </c>
      <c r="AE70" s="26">
        <v>0.015905092592592603</v>
      </c>
      <c r="AF70" s="131">
        <f t="shared" si="10"/>
        <v>2.3148148148148148E-06</v>
      </c>
      <c r="AG70" s="107">
        <f t="shared" si="11"/>
        <v>0.015902777777777787</v>
      </c>
      <c r="AH70" s="8"/>
      <c r="AI70" s="15"/>
    </row>
    <row r="71" spans="1:35" ht="15">
      <c r="A71" s="105">
        <v>61</v>
      </c>
      <c r="B71" s="76">
        <v>8</v>
      </c>
      <c r="C71" s="77">
        <v>10017585070</v>
      </c>
      <c r="D71" s="81" t="s">
        <v>330</v>
      </c>
      <c r="E71" s="78" t="s">
        <v>75</v>
      </c>
      <c r="F71" s="77">
        <v>79</v>
      </c>
      <c r="G71" s="96" t="s">
        <v>206</v>
      </c>
      <c r="H71" s="9">
        <f t="shared" si="6"/>
        <v>0.2221527777777749</v>
      </c>
      <c r="I71" s="9">
        <f t="shared" si="7"/>
        <v>0.012326388888888512</v>
      </c>
      <c r="K71" s="105">
        <v>26</v>
      </c>
      <c r="L71" s="76">
        <v>8</v>
      </c>
      <c r="M71" s="26">
        <v>0.0016315046296267385</v>
      </c>
      <c r="N71" s="131">
        <f t="shared" si="8"/>
        <v>1.113425925925926E-05</v>
      </c>
      <c r="O71" s="107">
        <f t="shared" si="9"/>
        <v>0.0016203703703674792</v>
      </c>
      <c r="P71" s="131"/>
      <c r="Q71" s="105">
        <v>73</v>
      </c>
      <c r="R71" s="76">
        <v>8</v>
      </c>
      <c r="S71" s="18">
        <v>0.09101851851851851</v>
      </c>
      <c r="T71" s="16"/>
      <c r="U71" s="105">
        <v>71</v>
      </c>
      <c r="V71" s="76">
        <v>8</v>
      </c>
      <c r="W71" s="30">
        <v>0.0234375</v>
      </c>
      <c r="X71" s="32"/>
      <c r="Y71" s="105">
        <v>60</v>
      </c>
      <c r="Z71" s="76">
        <v>8</v>
      </c>
      <c r="AA71" s="31">
        <v>0.08983796296296297</v>
      </c>
      <c r="AB71" s="16"/>
      <c r="AC71" s="105">
        <v>62</v>
      </c>
      <c r="AD71" s="76">
        <v>8</v>
      </c>
      <c r="AE71" s="26">
        <v>0.016241284722222228</v>
      </c>
      <c r="AF71" s="131">
        <f t="shared" si="10"/>
        <v>2.8587962962962965E-06</v>
      </c>
      <c r="AG71" s="107">
        <f t="shared" si="11"/>
        <v>0.01623842592592593</v>
      </c>
      <c r="AH71" s="8"/>
      <c r="AI71" s="15"/>
    </row>
    <row r="72" spans="1:34" ht="15">
      <c r="A72" s="105">
        <v>62</v>
      </c>
      <c r="B72" s="76">
        <v>138</v>
      </c>
      <c r="C72" s="77">
        <v>10047248377</v>
      </c>
      <c r="D72" s="81" t="s">
        <v>239</v>
      </c>
      <c r="E72" s="78" t="s">
        <v>104</v>
      </c>
      <c r="F72" s="77">
        <v>19813</v>
      </c>
      <c r="G72" s="96" t="s">
        <v>101</v>
      </c>
      <c r="H72" s="9">
        <f t="shared" si="6"/>
        <v>0.22219907407407408</v>
      </c>
      <c r="I72" s="9">
        <f t="shared" si="7"/>
        <v>0.012372685185187693</v>
      </c>
      <c r="K72" s="105">
        <v>122</v>
      </c>
      <c r="L72" s="76">
        <v>138</v>
      </c>
      <c r="M72" s="26">
        <v>0.0017907060185184953</v>
      </c>
      <c r="N72" s="131">
        <f t="shared" si="8"/>
        <v>8.29861111111111E-06</v>
      </c>
      <c r="O72" s="107">
        <f t="shared" si="9"/>
        <v>0.0017824074074073843</v>
      </c>
      <c r="P72" s="131"/>
      <c r="Q72" s="105">
        <v>62</v>
      </c>
      <c r="R72" s="76">
        <v>138</v>
      </c>
      <c r="S72" s="18">
        <v>0.08980324074074074</v>
      </c>
      <c r="T72" s="16"/>
      <c r="U72" s="105">
        <v>82</v>
      </c>
      <c r="V72" s="76">
        <v>138</v>
      </c>
      <c r="W72" s="30">
        <v>0.023587962962962963</v>
      </c>
      <c r="X72" s="32"/>
      <c r="Y72" s="105">
        <v>63</v>
      </c>
      <c r="Z72" s="76">
        <v>138</v>
      </c>
      <c r="AA72" s="31">
        <v>0.08983796296296297</v>
      </c>
      <c r="AB72" s="16"/>
      <c r="AC72" s="105">
        <v>102</v>
      </c>
      <c r="AD72" s="76">
        <v>138</v>
      </c>
      <c r="AE72" s="26">
        <v>0.017190763888888926</v>
      </c>
      <c r="AF72" s="131">
        <f t="shared" si="10"/>
        <v>3.2638888888888884E-06</v>
      </c>
      <c r="AG72" s="107">
        <f t="shared" si="11"/>
        <v>0.017187500000000036</v>
      </c>
      <c r="AH72" s="8"/>
    </row>
    <row r="73" spans="1:35" ht="15">
      <c r="A73" s="105">
        <v>63</v>
      </c>
      <c r="B73" s="76">
        <v>111</v>
      </c>
      <c r="C73" s="77">
        <v>10047405092</v>
      </c>
      <c r="D73" s="81" t="s">
        <v>154</v>
      </c>
      <c r="E73" s="78" t="s">
        <v>232</v>
      </c>
      <c r="F73" s="77">
        <v>21418</v>
      </c>
      <c r="G73" s="96" t="s">
        <v>204</v>
      </c>
      <c r="H73" s="9">
        <f t="shared" si="6"/>
        <v>0.2222337962962943</v>
      </c>
      <c r="I73" s="9">
        <f t="shared" si="7"/>
        <v>0.012407407407407922</v>
      </c>
      <c r="K73" s="105">
        <v>84</v>
      </c>
      <c r="L73" s="76">
        <v>111</v>
      </c>
      <c r="M73" s="26">
        <v>0.0017160185185165489</v>
      </c>
      <c r="N73" s="131">
        <f t="shared" si="8"/>
        <v>3.0555555555555556E-06</v>
      </c>
      <c r="O73" s="107">
        <f t="shared" si="9"/>
        <v>0.0017129629629609932</v>
      </c>
      <c r="P73" s="131"/>
      <c r="Q73" s="105">
        <v>54</v>
      </c>
      <c r="R73" s="76">
        <v>111</v>
      </c>
      <c r="S73" s="18">
        <v>0.08980324074074074</v>
      </c>
      <c r="T73" s="16"/>
      <c r="U73" s="105">
        <v>79</v>
      </c>
      <c r="V73" s="76">
        <v>111</v>
      </c>
      <c r="W73" s="30">
        <v>0.023587962962962963</v>
      </c>
      <c r="X73" s="32"/>
      <c r="Y73" s="105">
        <v>80</v>
      </c>
      <c r="Z73" s="76">
        <v>111</v>
      </c>
      <c r="AA73" s="31">
        <v>0.0912962962962963</v>
      </c>
      <c r="AB73" s="16"/>
      <c r="AC73" s="105">
        <v>40</v>
      </c>
      <c r="AD73" s="76">
        <v>111</v>
      </c>
      <c r="AE73" s="26">
        <v>0.015843692129629605</v>
      </c>
      <c r="AF73" s="131">
        <f t="shared" si="10"/>
        <v>1.0358796296296296E-05</v>
      </c>
      <c r="AG73" s="107">
        <f t="shared" si="11"/>
        <v>0.01583333333333331</v>
      </c>
      <c r="AH73" s="8"/>
      <c r="AI73" s="15"/>
    </row>
    <row r="74" spans="1:34" ht="15">
      <c r="A74" s="105">
        <v>64</v>
      </c>
      <c r="B74" s="76">
        <v>101</v>
      </c>
      <c r="C74" s="77">
        <v>10035061844</v>
      </c>
      <c r="D74" s="81" t="s">
        <v>187</v>
      </c>
      <c r="E74" s="78" t="s">
        <v>188</v>
      </c>
      <c r="F74" s="77">
        <v>100771</v>
      </c>
      <c r="G74" s="96" t="s">
        <v>189</v>
      </c>
      <c r="H74" s="9">
        <f t="shared" si="6"/>
        <v>0.22230324074074076</v>
      </c>
      <c r="I74" s="9">
        <f t="shared" si="7"/>
        <v>0.012476851851854376</v>
      </c>
      <c r="K74" s="105">
        <v>75</v>
      </c>
      <c r="L74" s="76">
        <v>101</v>
      </c>
      <c r="M74" s="26">
        <v>0.0016958333333333313</v>
      </c>
      <c r="N74" s="131">
        <f t="shared" si="8"/>
        <v>6.0185185185185185E-06</v>
      </c>
      <c r="O74" s="107">
        <f t="shared" si="9"/>
        <v>0.0016898148148148128</v>
      </c>
      <c r="P74" s="131"/>
      <c r="Q74" s="105">
        <v>66</v>
      </c>
      <c r="R74" s="76">
        <v>101</v>
      </c>
      <c r="S74" s="18">
        <v>0.08980324074074074</v>
      </c>
      <c r="T74" s="16"/>
      <c r="U74" s="105">
        <v>91</v>
      </c>
      <c r="V74" s="76">
        <v>101</v>
      </c>
      <c r="W74" s="30">
        <v>0.024895833333333336</v>
      </c>
      <c r="X74" s="32"/>
      <c r="Y74" s="105">
        <v>65</v>
      </c>
      <c r="Z74" s="76">
        <v>101</v>
      </c>
      <c r="AA74" s="31">
        <v>0.08983796296296297</v>
      </c>
      <c r="AB74" s="16"/>
      <c r="AC74" s="105">
        <v>56</v>
      </c>
      <c r="AD74" s="76">
        <v>101</v>
      </c>
      <c r="AE74" s="26">
        <v>0.016085451388888908</v>
      </c>
      <c r="AF74" s="131">
        <f t="shared" si="10"/>
        <v>9.0625E-06</v>
      </c>
      <c r="AG74" s="107">
        <f t="shared" si="11"/>
        <v>0.016076388888888907</v>
      </c>
      <c r="AH74" s="8"/>
    </row>
    <row r="75" spans="1:34" ht="15">
      <c r="A75" s="105">
        <v>65</v>
      </c>
      <c r="B75" s="76">
        <v>7</v>
      </c>
      <c r="C75" s="77">
        <v>10017647415</v>
      </c>
      <c r="D75" s="81" t="s">
        <v>327</v>
      </c>
      <c r="E75" s="78" t="s">
        <v>75</v>
      </c>
      <c r="F75" s="77">
        <v>1059</v>
      </c>
      <c r="G75" s="96" t="s">
        <v>206</v>
      </c>
      <c r="H75" s="9">
        <f t="shared" si="6"/>
        <v>0.22247685185184923</v>
      </c>
      <c r="I75" s="9">
        <f t="shared" si="7"/>
        <v>0.01265046296296285</v>
      </c>
      <c r="K75" s="105">
        <v>53</v>
      </c>
      <c r="L75" s="76">
        <v>7</v>
      </c>
      <c r="M75" s="26">
        <v>0.0016668055555528888</v>
      </c>
      <c r="N75" s="131">
        <f t="shared" si="8"/>
        <v>1.3888888888888888E-07</v>
      </c>
      <c r="O75" s="107">
        <f t="shared" si="9"/>
        <v>0.0016666666666639999</v>
      </c>
      <c r="P75" s="131"/>
      <c r="Q75" s="105">
        <v>80</v>
      </c>
      <c r="R75" s="76">
        <v>7</v>
      </c>
      <c r="S75" s="18">
        <v>0.09134259259259259</v>
      </c>
      <c r="T75" s="16"/>
      <c r="U75" s="105">
        <v>85</v>
      </c>
      <c r="V75" s="76">
        <v>7</v>
      </c>
      <c r="W75" s="30">
        <v>0.023796296296296298</v>
      </c>
      <c r="X75" s="32"/>
      <c r="Y75" s="105">
        <v>58</v>
      </c>
      <c r="Z75" s="76">
        <v>7</v>
      </c>
      <c r="AA75" s="31">
        <v>0.08983796296296297</v>
      </c>
      <c r="AB75" s="16"/>
      <c r="AC75" s="105">
        <v>38</v>
      </c>
      <c r="AD75" s="76">
        <v>7</v>
      </c>
      <c r="AE75" s="26">
        <v>0.015833946759259296</v>
      </c>
      <c r="AF75" s="131">
        <f t="shared" si="10"/>
        <v>6.13425925925926E-07</v>
      </c>
      <c r="AG75" s="107">
        <f t="shared" si="11"/>
        <v>0.01583333333333337</v>
      </c>
      <c r="AH75" s="8"/>
    </row>
    <row r="76" spans="1:34" ht="15">
      <c r="A76" s="105">
        <v>66</v>
      </c>
      <c r="B76" s="76">
        <v>3</v>
      </c>
      <c r="C76" s="77">
        <v>10017556879</v>
      </c>
      <c r="D76" s="81" t="s">
        <v>205</v>
      </c>
      <c r="E76" s="78" t="s">
        <v>42</v>
      </c>
      <c r="F76" s="77">
        <v>456</v>
      </c>
      <c r="G76" s="96" t="s">
        <v>206</v>
      </c>
      <c r="H76" s="9">
        <f aca="true" t="shared" si="12" ref="H76:H107">SUM(O76,S76,W76,AA76,AG76)-SUM(P76,T76,X76,AB76,AH76)</f>
        <v>0.22280092592592599</v>
      </c>
      <c r="I76" s="9">
        <f aca="true" t="shared" si="13" ref="I76:I107">H76-$H$12</f>
        <v>0.012974537037039602</v>
      </c>
      <c r="K76" s="105">
        <v>27</v>
      </c>
      <c r="L76" s="76">
        <v>3</v>
      </c>
      <c r="M76" s="26">
        <v>0.0016317013888888865</v>
      </c>
      <c r="N76" s="131">
        <f aca="true" t="shared" si="14" ref="N76:N107">VALUE("0:00:00,"&amp;RIGHT(TEXT(M76,"ss,000"),3))</f>
        <v>1.1331018518518518E-05</v>
      </c>
      <c r="O76" s="107">
        <f aca="true" t="shared" si="15" ref="O76:O107">M76-N76</f>
        <v>0.001620370370370368</v>
      </c>
      <c r="P76" s="131"/>
      <c r="Q76" s="105">
        <v>74</v>
      </c>
      <c r="R76" s="76">
        <v>3</v>
      </c>
      <c r="S76" s="18">
        <v>0.09101851851851851</v>
      </c>
      <c r="T76" s="16"/>
      <c r="U76" s="105">
        <v>70</v>
      </c>
      <c r="V76" s="76">
        <v>3</v>
      </c>
      <c r="W76" s="30">
        <v>0.0234375</v>
      </c>
      <c r="X76" s="32">
        <v>3.472222222222222E-05</v>
      </c>
      <c r="Y76" s="105">
        <v>67</v>
      </c>
      <c r="Z76" s="76">
        <v>3</v>
      </c>
      <c r="AA76" s="31">
        <v>0.08983796296296297</v>
      </c>
      <c r="AB76" s="16"/>
      <c r="AC76" s="105">
        <v>95</v>
      </c>
      <c r="AD76" s="76">
        <v>3</v>
      </c>
      <c r="AE76" s="26">
        <v>0.016931168981481524</v>
      </c>
      <c r="AF76" s="131">
        <f aca="true" t="shared" si="16" ref="AF76:AF107">VALUE("0:00:00,"&amp;RIGHT(TEXT(AE76,"ss,000"),3))</f>
        <v>9.872685185185185E-06</v>
      </c>
      <c r="AG76" s="107">
        <f aca="true" t="shared" si="17" ref="AG76:AG107">AE76-AF76</f>
        <v>0.01692129629629634</v>
      </c>
      <c r="AH76" s="8"/>
    </row>
    <row r="77" spans="1:35" ht="15">
      <c r="A77" s="105">
        <v>67</v>
      </c>
      <c r="B77" s="76">
        <v>120</v>
      </c>
      <c r="C77" s="77">
        <v>10047398123</v>
      </c>
      <c r="D77" s="81" t="s">
        <v>147</v>
      </c>
      <c r="E77" s="78" t="s">
        <v>257</v>
      </c>
      <c r="F77" s="77">
        <v>21355</v>
      </c>
      <c r="G77" s="96" t="s">
        <v>204</v>
      </c>
      <c r="H77" s="9">
        <f t="shared" si="12"/>
        <v>0.22336805555555295</v>
      </c>
      <c r="I77" s="9">
        <f t="shared" si="13"/>
        <v>0.013541666666666563</v>
      </c>
      <c r="K77" s="105">
        <v>94</v>
      </c>
      <c r="L77" s="76">
        <v>120</v>
      </c>
      <c r="M77" s="26">
        <v>0.001728368055552966</v>
      </c>
      <c r="N77" s="131">
        <f t="shared" si="14"/>
        <v>3.831018518518519E-06</v>
      </c>
      <c r="O77" s="107">
        <f t="shared" si="15"/>
        <v>0.0017245370370344475</v>
      </c>
      <c r="P77" s="131"/>
      <c r="Q77" s="105">
        <v>78</v>
      </c>
      <c r="R77" s="76">
        <v>120</v>
      </c>
      <c r="S77" s="18">
        <v>0.09118055555555556</v>
      </c>
      <c r="T77" s="18"/>
      <c r="U77" s="105">
        <v>72</v>
      </c>
      <c r="V77" s="76">
        <v>120</v>
      </c>
      <c r="W77" s="30">
        <v>0.0234375</v>
      </c>
      <c r="X77" s="32"/>
      <c r="Y77" s="105">
        <v>71</v>
      </c>
      <c r="Z77" s="76">
        <v>120</v>
      </c>
      <c r="AA77" s="31">
        <v>0.08983796296296297</v>
      </c>
      <c r="AB77" s="16"/>
      <c r="AC77" s="105">
        <v>103</v>
      </c>
      <c r="AD77" s="76">
        <v>120</v>
      </c>
      <c r="AE77" s="26">
        <v>0.017195613425925897</v>
      </c>
      <c r="AF77" s="131">
        <f t="shared" si="16"/>
        <v>8.113425925925924E-06</v>
      </c>
      <c r="AG77" s="107">
        <f t="shared" si="17"/>
        <v>0.01718749999999997</v>
      </c>
      <c r="AH77" s="8"/>
      <c r="AI77" s="15"/>
    </row>
    <row r="78" spans="1:34" ht="15">
      <c r="A78" s="105">
        <v>68</v>
      </c>
      <c r="B78" s="76">
        <v>131</v>
      </c>
      <c r="C78" s="77">
        <v>10065321602</v>
      </c>
      <c r="D78" s="81" t="s">
        <v>302</v>
      </c>
      <c r="E78" s="78" t="s">
        <v>151</v>
      </c>
      <c r="F78" s="77">
        <v>100601711</v>
      </c>
      <c r="G78" s="96" t="s">
        <v>202</v>
      </c>
      <c r="H78" s="9">
        <f t="shared" si="12"/>
        <v>0.22399305555555496</v>
      </c>
      <c r="I78" s="9">
        <f t="shared" si="13"/>
        <v>0.014166666666668576</v>
      </c>
      <c r="K78" s="105">
        <v>74</v>
      </c>
      <c r="L78" s="76">
        <v>131</v>
      </c>
      <c r="M78" s="26">
        <v>0.0016929398148142483</v>
      </c>
      <c r="N78" s="131">
        <f t="shared" si="14"/>
        <v>3.125E-06</v>
      </c>
      <c r="O78" s="107">
        <f t="shared" si="15"/>
        <v>0.0016898148148142482</v>
      </c>
      <c r="P78" s="131"/>
      <c r="Q78" s="105">
        <v>104</v>
      </c>
      <c r="R78" s="76">
        <v>131</v>
      </c>
      <c r="S78" s="18">
        <v>0.09670138888888889</v>
      </c>
      <c r="T78" s="16"/>
      <c r="U78" s="105">
        <v>45</v>
      </c>
      <c r="V78" s="76">
        <v>131</v>
      </c>
      <c r="W78" s="30">
        <v>0.023194444444444445</v>
      </c>
      <c r="X78" s="32"/>
      <c r="Y78" s="105">
        <v>47</v>
      </c>
      <c r="Z78" s="76">
        <v>131</v>
      </c>
      <c r="AA78" s="31">
        <v>0.08739583333333334</v>
      </c>
      <c r="AB78" s="16"/>
      <c r="AC78" s="105">
        <v>5</v>
      </c>
      <c r="AD78" s="76">
        <v>131</v>
      </c>
      <c r="AE78" s="26">
        <v>0.015016932870370328</v>
      </c>
      <c r="AF78" s="131">
        <f t="shared" si="16"/>
        <v>5.358796296296296E-06</v>
      </c>
      <c r="AG78" s="107">
        <f t="shared" si="17"/>
        <v>0.015011574074074031</v>
      </c>
      <c r="AH78" s="8"/>
    </row>
    <row r="79" spans="1:34" ht="15">
      <c r="A79" s="105">
        <v>69</v>
      </c>
      <c r="B79" s="76">
        <v>86</v>
      </c>
      <c r="C79" s="77">
        <v>10046067203</v>
      </c>
      <c r="D79" s="81" t="s">
        <v>250</v>
      </c>
      <c r="E79" s="78" t="s">
        <v>225</v>
      </c>
      <c r="F79" s="77">
        <v>7891</v>
      </c>
      <c r="G79" s="96" t="s">
        <v>194</v>
      </c>
      <c r="H79" s="9">
        <f t="shared" si="12"/>
        <v>0.2247222222222222</v>
      </c>
      <c r="I79" s="9">
        <f t="shared" si="13"/>
        <v>0.014895833333335828</v>
      </c>
      <c r="K79" s="105">
        <v>87</v>
      </c>
      <c r="L79" s="76">
        <v>86</v>
      </c>
      <c r="M79" s="26">
        <v>0.0017225925925925707</v>
      </c>
      <c r="N79" s="131">
        <f t="shared" si="14"/>
        <v>9.62962962962963E-06</v>
      </c>
      <c r="O79" s="107">
        <f t="shared" si="15"/>
        <v>0.001712962962962941</v>
      </c>
      <c r="P79" s="131"/>
      <c r="Q79" s="105">
        <v>86</v>
      </c>
      <c r="R79" s="76">
        <v>86</v>
      </c>
      <c r="S79" s="18">
        <v>0.09215277777777776</v>
      </c>
      <c r="T79" s="16"/>
      <c r="U79" s="105">
        <v>93</v>
      </c>
      <c r="V79" s="76">
        <v>86</v>
      </c>
      <c r="W79" s="30">
        <v>0.024895833333333336</v>
      </c>
      <c r="X79" s="32"/>
      <c r="Y79" s="105">
        <v>69</v>
      </c>
      <c r="Z79" s="76">
        <v>86</v>
      </c>
      <c r="AA79" s="31">
        <v>0.08983796296296297</v>
      </c>
      <c r="AB79" s="16"/>
      <c r="AC79" s="105">
        <v>57</v>
      </c>
      <c r="AD79" s="76">
        <v>86</v>
      </c>
      <c r="AE79" s="26">
        <v>0.016132094907407413</v>
      </c>
      <c r="AF79" s="131">
        <f t="shared" si="16"/>
        <v>9.409722222222222E-06</v>
      </c>
      <c r="AG79" s="107">
        <f t="shared" si="17"/>
        <v>0.01612268518518519</v>
      </c>
      <c r="AH79" s="8"/>
    </row>
    <row r="80" spans="1:34" ht="15">
      <c r="A80" s="105">
        <v>70</v>
      </c>
      <c r="B80" s="76">
        <v>45</v>
      </c>
      <c r="C80" s="77">
        <v>10049837873</v>
      </c>
      <c r="D80" s="81" t="s">
        <v>162</v>
      </c>
      <c r="E80" s="78" t="s">
        <v>74</v>
      </c>
      <c r="F80" s="77">
        <v>534</v>
      </c>
      <c r="G80" s="96" t="s">
        <v>207</v>
      </c>
      <c r="H80" s="9">
        <f t="shared" si="12"/>
        <v>0.22483796296296293</v>
      </c>
      <c r="I80" s="9">
        <f t="shared" si="13"/>
        <v>0.01501157407407655</v>
      </c>
      <c r="K80" s="105">
        <v>108</v>
      </c>
      <c r="L80" s="76">
        <v>45</v>
      </c>
      <c r="M80" s="26">
        <v>0.0017517476851851843</v>
      </c>
      <c r="N80" s="131">
        <f t="shared" si="14"/>
        <v>4.0625E-06</v>
      </c>
      <c r="O80" s="107">
        <f t="shared" si="15"/>
        <v>0.0017476851851851844</v>
      </c>
      <c r="P80" s="131"/>
      <c r="Q80" s="105">
        <v>85</v>
      </c>
      <c r="R80" s="76">
        <v>45</v>
      </c>
      <c r="S80" s="18">
        <v>0.09211805555555556</v>
      </c>
      <c r="T80" s="16"/>
      <c r="U80" s="105">
        <v>96</v>
      </c>
      <c r="V80" s="76">
        <v>45</v>
      </c>
      <c r="W80" s="30">
        <v>0.02511574074074074</v>
      </c>
      <c r="X80" s="32"/>
      <c r="Y80" s="105">
        <v>66</v>
      </c>
      <c r="Z80" s="76">
        <v>45</v>
      </c>
      <c r="AA80" s="31">
        <v>0.08983796296296297</v>
      </c>
      <c r="AB80" s="16"/>
      <c r="AC80" s="105">
        <v>50</v>
      </c>
      <c r="AD80" s="76">
        <v>45</v>
      </c>
      <c r="AE80" s="26">
        <v>0.01601909722222218</v>
      </c>
      <c r="AF80" s="131">
        <f t="shared" si="16"/>
        <v>5.787037037037037E-07</v>
      </c>
      <c r="AG80" s="107">
        <f t="shared" si="17"/>
        <v>0.016018518518518477</v>
      </c>
      <c r="AH80" s="8"/>
    </row>
    <row r="81" spans="1:35" ht="15">
      <c r="A81" s="105">
        <v>71</v>
      </c>
      <c r="B81" s="76">
        <v>137</v>
      </c>
      <c r="C81" s="77">
        <v>10047286672</v>
      </c>
      <c r="D81" s="81" t="s">
        <v>276</v>
      </c>
      <c r="E81" s="78" t="s">
        <v>277</v>
      </c>
      <c r="F81" s="77">
        <v>20233</v>
      </c>
      <c r="G81" s="96" t="s">
        <v>197</v>
      </c>
      <c r="H81" s="9">
        <f t="shared" si="12"/>
        <v>0.22517361111111117</v>
      </c>
      <c r="I81" s="9">
        <f t="shared" si="13"/>
        <v>0.015347222222224788</v>
      </c>
      <c r="K81" s="105">
        <v>82</v>
      </c>
      <c r="L81" s="76">
        <v>137</v>
      </c>
      <c r="M81" s="26">
        <v>0.0017067476851852538</v>
      </c>
      <c r="N81" s="131">
        <f t="shared" si="14"/>
        <v>5.358796296296296E-06</v>
      </c>
      <c r="O81" s="107">
        <f t="shared" si="15"/>
        <v>0.0017013888888889575</v>
      </c>
      <c r="P81" s="131"/>
      <c r="Q81" s="105">
        <v>58</v>
      </c>
      <c r="R81" s="76">
        <v>137</v>
      </c>
      <c r="S81" s="18">
        <v>0.08980324074074074</v>
      </c>
      <c r="T81" s="16"/>
      <c r="U81" s="105">
        <v>69</v>
      </c>
      <c r="V81" s="76">
        <v>137</v>
      </c>
      <c r="W81" s="30">
        <v>0.0234375</v>
      </c>
      <c r="X81" s="32"/>
      <c r="Y81" s="105">
        <v>91</v>
      </c>
      <c r="Z81" s="76">
        <v>137</v>
      </c>
      <c r="AA81" s="31">
        <v>0.09418981481481481</v>
      </c>
      <c r="AB81" s="16"/>
      <c r="AC81" s="105">
        <v>53</v>
      </c>
      <c r="AD81" s="76">
        <v>137</v>
      </c>
      <c r="AE81" s="26">
        <v>0.01604171296296298</v>
      </c>
      <c r="AF81" s="131">
        <f t="shared" si="16"/>
        <v>4.62962962962963E-08</v>
      </c>
      <c r="AG81" s="107">
        <f t="shared" si="17"/>
        <v>0.016041666666666683</v>
      </c>
      <c r="AH81" s="8"/>
      <c r="AI81" s="15"/>
    </row>
    <row r="82" spans="1:34" ht="15">
      <c r="A82" s="105">
        <v>72</v>
      </c>
      <c r="B82" s="76">
        <v>50</v>
      </c>
      <c r="C82" s="77">
        <v>10051925801</v>
      </c>
      <c r="D82" s="81" t="s">
        <v>130</v>
      </c>
      <c r="E82" s="78" t="s">
        <v>72</v>
      </c>
      <c r="F82" s="77">
        <v>3392</v>
      </c>
      <c r="G82" s="96" t="s">
        <v>178</v>
      </c>
      <c r="H82" s="9">
        <f t="shared" si="12"/>
        <v>0.22530092592592588</v>
      </c>
      <c r="I82" s="9">
        <f t="shared" si="13"/>
        <v>0.015474537037039493</v>
      </c>
      <c r="K82" s="105">
        <v>76</v>
      </c>
      <c r="L82" s="76">
        <v>50</v>
      </c>
      <c r="M82" s="26">
        <v>0.0016965856481481467</v>
      </c>
      <c r="N82" s="131">
        <f t="shared" si="14"/>
        <v>6.770833333333333E-06</v>
      </c>
      <c r="O82" s="107">
        <f t="shared" si="15"/>
        <v>0.0016898148148148135</v>
      </c>
      <c r="P82" s="131"/>
      <c r="Q82" s="105">
        <v>84</v>
      </c>
      <c r="R82" s="76">
        <v>50</v>
      </c>
      <c r="S82" s="18">
        <v>0.09151620370370371</v>
      </c>
      <c r="T82" s="16"/>
      <c r="U82" s="105">
        <v>24</v>
      </c>
      <c r="V82" s="76">
        <v>50</v>
      </c>
      <c r="W82" s="30">
        <v>0.023194444444444445</v>
      </c>
      <c r="X82" s="32"/>
      <c r="Y82" s="105">
        <v>78</v>
      </c>
      <c r="Z82" s="76">
        <v>50</v>
      </c>
      <c r="AA82" s="31">
        <v>0.09123842592592592</v>
      </c>
      <c r="AB82" s="16"/>
      <c r="AC82" s="105">
        <v>112</v>
      </c>
      <c r="AD82" s="76">
        <v>50</v>
      </c>
      <c r="AE82" s="26">
        <v>0.017672534722222202</v>
      </c>
      <c r="AF82" s="131">
        <f t="shared" si="16"/>
        <v>1.0497685185185185E-05</v>
      </c>
      <c r="AG82" s="107">
        <f t="shared" si="17"/>
        <v>0.017662037037037018</v>
      </c>
      <c r="AH82" s="8"/>
    </row>
    <row r="83" spans="1:34" ht="15">
      <c r="A83" s="105">
        <v>73</v>
      </c>
      <c r="B83" s="76">
        <v>36</v>
      </c>
      <c r="C83" s="77">
        <v>10035022337</v>
      </c>
      <c r="D83" s="81" t="s">
        <v>125</v>
      </c>
      <c r="E83" s="78" t="s">
        <v>54</v>
      </c>
      <c r="F83" s="77">
        <v>100123</v>
      </c>
      <c r="G83" s="96" t="s">
        <v>203</v>
      </c>
      <c r="H83" s="9">
        <f t="shared" si="12"/>
        <v>0.2256712962962963</v>
      </c>
      <c r="I83" s="9">
        <f t="shared" si="13"/>
        <v>0.015844907407409903</v>
      </c>
      <c r="K83" s="105">
        <v>8</v>
      </c>
      <c r="L83" s="76">
        <v>36</v>
      </c>
      <c r="M83" s="26">
        <v>0.0015919097222222203</v>
      </c>
      <c r="N83" s="131">
        <f t="shared" si="14"/>
        <v>6.261574074074075E-06</v>
      </c>
      <c r="O83" s="107">
        <f t="shared" si="15"/>
        <v>0.0015856481481481461</v>
      </c>
      <c r="P83" s="131"/>
      <c r="Q83" s="105">
        <v>76</v>
      </c>
      <c r="R83" s="76">
        <v>36</v>
      </c>
      <c r="S83" s="18">
        <v>0.09118055555555556</v>
      </c>
      <c r="T83" s="16">
        <v>3.472222222222222E-05</v>
      </c>
      <c r="U83" s="105">
        <v>12</v>
      </c>
      <c r="V83" s="76">
        <v>36</v>
      </c>
      <c r="W83" s="30">
        <v>0.023194444444444445</v>
      </c>
      <c r="X83" s="30"/>
      <c r="Y83" s="105">
        <v>94</v>
      </c>
      <c r="Z83" s="76">
        <v>36</v>
      </c>
      <c r="AA83" s="31">
        <v>0.09418981481481481</v>
      </c>
      <c r="AB83" s="16">
        <v>3.472222222222222E-05</v>
      </c>
      <c r="AC83" s="105">
        <v>26</v>
      </c>
      <c r="AD83" s="76">
        <v>36</v>
      </c>
      <c r="AE83" s="26">
        <v>0.015596261574074073</v>
      </c>
      <c r="AF83" s="131">
        <f t="shared" si="16"/>
        <v>5.983796296296297E-06</v>
      </c>
      <c r="AG83" s="107">
        <f t="shared" si="17"/>
        <v>0.015590277777777778</v>
      </c>
      <c r="AH83" s="8"/>
    </row>
    <row r="84" spans="1:35" ht="15">
      <c r="A84" s="105">
        <v>74</v>
      </c>
      <c r="B84" s="76">
        <v>18</v>
      </c>
      <c r="C84" s="77">
        <v>10036529170</v>
      </c>
      <c r="D84" s="81" t="s">
        <v>198</v>
      </c>
      <c r="E84" s="78" t="s">
        <v>199</v>
      </c>
      <c r="F84" s="77" t="s">
        <v>201</v>
      </c>
      <c r="G84" s="96" t="s">
        <v>200</v>
      </c>
      <c r="H84" s="9">
        <f t="shared" si="12"/>
        <v>0.22568287037037038</v>
      </c>
      <c r="I84" s="9">
        <f t="shared" si="13"/>
        <v>0.015856481481483997</v>
      </c>
      <c r="K84" s="105">
        <v>80</v>
      </c>
      <c r="L84" s="76">
        <v>18</v>
      </c>
      <c r="M84" s="26">
        <v>0.0017063425925925918</v>
      </c>
      <c r="N84" s="131">
        <f t="shared" si="14"/>
        <v>4.953703703703704E-06</v>
      </c>
      <c r="O84" s="107">
        <f t="shared" si="15"/>
        <v>0.0017013888888888881</v>
      </c>
      <c r="P84" s="131"/>
      <c r="Q84" s="105">
        <v>95</v>
      </c>
      <c r="R84" s="76">
        <v>18</v>
      </c>
      <c r="S84" s="18">
        <v>0.09373842592592592</v>
      </c>
      <c r="T84" s="16"/>
      <c r="U84" s="105">
        <v>75</v>
      </c>
      <c r="V84" s="76">
        <v>18</v>
      </c>
      <c r="W84" s="30">
        <v>0.0234375</v>
      </c>
      <c r="X84" s="32"/>
      <c r="Y84" s="105">
        <v>72</v>
      </c>
      <c r="Z84" s="76">
        <v>18</v>
      </c>
      <c r="AA84" s="31">
        <v>0.09003472222222221</v>
      </c>
      <c r="AB84" s="16"/>
      <c r="AC84" s="105">
        <v>86</v>
      </c>
      <c r="AD84" s="76">
        <v>18</v>
      </c>
      <c r="AE84" s="26">
        <v>0.01677457175925927</v>
      </c>
      <c r="AF84" s="131">
        <f t="shared" si="16"/>
        <v>3.738425925925926E-06</v>
      </c>
      <c r="AG84" s="107">
        <f t="shared" si="17"/>
        <v>0.016770833333333342</v>
      </c>
      <c r="AH84" s="8"/>
      <c r="AI84" s="15"/>
    </row>
    <row r="85" spans="1:35" ht="15">
      <c r="A85" s="105">
        <v>75</v>
      </c>
      <c r="B85" s="76">
        <v>39</v>
      </c>
      <c r="C85" s="77">
        <v>10048899296</v>
      </c>
      <c r="D85" s="81" t="s">
        <v>124</v>
      </c>
      <c r="E85" s="78" t="s">
        <v>54</v>
      </c>
      <c r="F85" s="77">
        <v>100070</v>
      </c>
      <c r="G85" s="96" t="s">
        <v>203</v>
      </c>
      <c r="H85" s="9">
        <f t="shared" si="12"/>
        <v>0.22612268518518525</v>
      </c>
      <c r="I85" s="9">
        <f t="shared" si="13"/>
        <v>0.016296296296298862</v>
      </c>
      <c r="K85" s="105">
        <v>25</v>
      </c>
      <c r="L85" s="76">
        <v>39</v>
      </c>
      <c r="M85" s="26">
        <v>0.0016306828703704368</v>
      </c>
      <c r="N85" s="131">
        <f t="shared" si="14"/>
        <v>1.03125E-05</v>
      </c>
      <c r="O85" s="107">
        <f t="shared" si="15"/>
        <v>0.001620370370370437</v>
      </c>
      <c r="P85" s="131"/>
      <c r="Q85" s="105">
        <v>77</v>
      </c>
      <c r="R85" s="76">
        <v>39</v>
      </c>
      <c r="S85" s="18">
        <v>0.09118055555555556</v>
      </c>
      <c r="T85" s="16"/>
      <c r="U85" s="105">
        <v>68</v>
      </c>
      <c r="V85" s="76">
        <v>39</v>
      </c>
      <c r="W85" s="30">
        <v>0.0234375</v>
      </c>
      <c r="X85" s="32"/>
      <c r="Y85" s="105">
        <v>93</v>
      </c>
      <c r="Z85" s="76">
        <v>39</v>
      </c>
      <c r="AA85" s="31">
        <v>0.09418981481481481</v>
      </c>
      <c r="AB85" s="16"/>
      <c r="AC85" s="105">
        <v>31</v>
      </c>
      <c r="AD85" s="76">
        <v>39</v>
      </c>
      <c r="AE85" s="26">
        <v>0.015697916666666673</v>
      </c>
      <c r="AF85" s="131">
        <f t="shared" si="16"/>
        <v>3.472222222222222E-06</v>
      </c>
      <c r="AG85" s="107">
        <f t="shared" si="17"/>
        <v>0.015694444444444452</v>
      </c>
      <c r="AH85" s="8"/>
      <c r="AI85" s="15"/>
    </row>
    <row r="86" spans="1:34" ht="15">
      <c r="A86" s="105">
        <v>76</v>
      </c>
      <c r="B86" s="76">
        <v>69</v>
      </c>
      <c r="C86" s="77">
        <v>10023638678</v>
      </c>
      <c r="D86" s="81" t="s">
        <v>183</v>
      </c>
      <c r="E86" s="78" t="s">
        <v>184</v>
      </c>
      <c r="F86" s="77" t="s">
        <v>186</v>
      </c>
      <c r="G86" s="96" t="s">
        <v>185</v>
      </c>
      <c r="H86" s="9">
        <f t="shared" si="12"/>
        <v>0.22612268518518516</v>
      </c>
      <c r="I86" s="9">
        <f t="shared" si="13"/>
        <v>0.01629629629629878</v>
      </c>
      <c r="K86" s="105">
        <v>104</v>
      </c>
      <c r="L86" s="76">
        <v>69</v>
      </c>
      <c r="M86" s="26">
        <v>0.0017505787037037086</v>
      </c>
      <c r="N86" s="131">
        <f t="shared" si="14"/>
        <v>2.8935185185185184E-06</v>
      </c>
      <c r="O86" s="107">
        <f t="shared" si="15"/>
        <v>0.00174768518518519</v>
      </c>
      <c r="P86" s="131"/>
      <c r="Q86" s="105">
        <v>83</v>
      </c>
      <c r="R86" s="76">
        <v>69</v>
      </c>
      <c r="S86" s="18">
        <v>0.09134259259259259</v>
      </c>
      <c r="T86" s="16"/>
      <c r="U86" s="105">
        <v>95</v>
      </c>
      <c r="V86" s="76">
        <v>69</v>
      </c>
      <c r="W86" s="30">
        <v>0.024895833333333336</v>
      </c>
      <c r="X86" s="30"/>
      <c r="Y86" s="105">
        <v>84</v>
      </c>
      <c r="Z86" s="76">
        <v>69</v>
      </c>
      <c r="AA86" s="31">
        <v>0.0912962962962963</v>
      </c>
      <c r="AB86" s="16"/>
      <c r="AC86" s="105">
        <v>89</v>
      </c>
      <c r="AD86" s="76">
        <v>69</v>
      </c>
      <c r="AE86" s="26">
        <v>0.016850219907407385</v>
      </c>
      <c r="AF86" s="131">
        <f t="shared" si="16"/>
        <v>9.94212962962963E-06</v>
      </c>
      <c r="AG86" s="107">
        <f t="shared" si="17"/>
        <v>0.016840277777777756</v>
      </c>
      <c r="AH86" s="8"/>
    </row>
    <row r="87" spans="1:35" ht="15">
      <c r="A87" s="105">
        <v>77</v>
      </c>
      <c r="B87" s="76">
        <v>97</v>
      </c>
      <c r="C87" s="77">
        <v>10079294248</v>
      </c>
      <c r="D87" s="81" t="s">
        <v>247</v>
      </c>
      <c r="E87" s="78" t="s">
        <v>188</v>
      </c>
      <c r="F87" s="77">
        <v>100805</v>
      </c>
      <c r="G87" s="96" t="s">
        <v>189</v>
      </c>
      <c r="H87" s="9">
        <f t="shared" si="12"/>
        <v>0.2262268518518519</v>
      </c>
      <c r="I87" s="9">
        <f t="shared" si="13"/>
        <v>0.016400462962965517</v>
      </c>
      <c r="K87" s="105">
        <v>111</v>
      </c>
      <c r="L87" s="76">
        <v>97</v>
      </c>
      <c r="M87" s="26">
        <v>0.0017615393518518596</v>
      </c>
      <c r="N87" s="131">
        <f t="shared" si="14"/>
        <v>2.2800925925925925E-06</v>
      </c>
      <c r="O87" s="107">
        <f t="shared" si="15"/>
        <v>0.001759259259259267</v>
      </c>
      <c r="P87" s="131"/>
      <c r="Q87" s="105">
        <v>82</v>
      </c>
      <c r="R87" s="76">
        <v>97</v>
      </c>
      <c r="S87" s="18">
        <v>0.09134259259259259</v>
      </c>
      <c r="T87" s="16"/>
      <c r="U87" s="105">
        <v>108</v>
      </c>
      <c r="V87" s="76">
        <v>97</v>
      </c>
      <c r="W87" s="30">
        <v>0.02521990740740741</v>
      </c>
      <c r="X87" s="32"/>
      <c r="Y87" s="105">
        <v>73</v>
      </c>
      <c r="Z87" s="76">
        <v>97</v>
      </c>
      <c r="AA87" s="31">
        <v>0.09003472222222221</v>
      </c>
      <c r="AB87" s="16"/>
      <c r="AC87" s="105">
        <v>114</v>
      </c>
      <c r="AD87" s="76">
        <v>97</v>
      </c>
      <c r="AE87" s="26">
        <v>0.017871064814814867</v>
      </c>
      <c r="AF87" s="131">
        <f t="shared" si="16"/>
        <v>6.944444444444445E-07</v>
      </c>
      <c r="AG87" s="107">
        <f t="shared" si="17"/>
        <v>0.017870370370370422</v>
      </c>
      <c r="AH87" s="8"/>
      <c r="AI87" s="15"/>
    </row>
    <row r="88" spans="1:35" ht="15">
      <c r="A88" s="105">
        <v>78</v>
      </c>
      <c r="B88" s="76">
        <v>41</v>
      </c>
      <c r="C88" s="77">
        <v>10035021731</v>
      </c>
      <c r="D88" s="81" t="s">
        <v>126</v>
      </c>
      <c r="E88" s="78" t="s">
        <v>54</v>
      </c>
      <c r="F88" s="77">
        <v>100180</v>
      </c>
      <c r="G88" s="96" t="s">
        <v>203</v>
      </c>
      <c r="H88" s="9">
        <f t="shared" si="12"/>
        <v>0.2266666666666641</v>
      </c>
      <c r="I88" s="9">
        <f t="shared" si="13"/>
        <v>0.016840277777777718</v>
      </c>
      <c r="K88" s="105">
        <v>21</v>
      </c>
      <c r="L88" s="76">
        <v>41</v>
      </c>
      <c r="M88" s="26">
        <v>0.0016207754629604526</v>
      </c>
      <c r="N88" s="131">
        <f t="shared" si="14"/>
        <v>4.0509259259259263E-07</v>
      </c>
      <c r="O88" s="107">
        <f t="shared" si="15"/>
        <v>0.00162037037036786</v>
      </c>
      <c r="P88" s="131"/>
      <c r="Q88" s="105">
        <v>48</v>
      </c>
      <c r="R88" s="76">
        <v>41</v>
      </c>
      <c r="S88" s="18">
        <v>0.08980324074074074</v>
      </c>
      <c r="T88" s="16"/>
      <c r="U88" s="105">
        <v>92</v>
      </c>
      <c r="V88" s="76">
        <v>41</v>
      </c>
      <c r="W88" s="30">
        <v>0.024895833333333336</v>
      </c>
      <c r="X88" s="32"/>
      <c r="Y88" s="105">
        <v>92</v>
      </c>
      <c r="Z88" s="76">
        <v>41</v>
      </c>
      <c r="AA88" s="31">
        <v>0.09418981481481481</v>
      </c>
      <c r="AB88" s="16"/>
      <c r="AC88" s="105">
        <v>58</v>
      </c>
      <c r="AD88" s="76">
        <v>41</v>
      </c>
      <c r="AE88" s="26">
        <v>0.016167071759259223</v>
      </c>
      <c r="AF88" s="131">
        <f t="shared" si="16"/>
        <v>9.664351851851851E-06</v>
      </c>
      <c r="AG88" s="107">
        <f t="shared" si="17"/>
        <v>0.01615740740740737</v>
      </c>
      <c r="AH88" s="8"/>
      <c r="AI88" s="15"/>
    </row>
    <row r="89" spans="1:35" ht="15">
      <c r="A89" s="105">
        <v>79</v>
      </c>
      <c r="B89" s="76">
        <v>127</v>
      </c>
      <c r="C89" s="77">
        <v>10047256461</v>
      </c>
      <c r="D89" s="81" t="s">
        <v>150</v>
      </c>
      <c r="E89" s="78" t="s">
        <v>230</v>
      </c>
      <c r="F89" s="77">
        <v>19903</v>
      </c>
      <c r="G89" s="96" t="s">
        <v>202</v>
      </c>
      <c r="H89" s="9">
        <f t="shared" si="12"/>
        <v>0.22675925925925924</v>
      </c>
      <c r="I89" s="9">
        <f t="shared" si="13"/>
        <v>0.01693287037037286</v>
      </c>
      <c r="K89" s="105">
        <v>32</v>
      </c>
      <c r="L89" s="76">
        <v>127</v>
      </c>
      <c r="M89" s="26">
        <v>0.0016440393518518288</v>
      </c>
      <c r="N89" s="131">
        <f t="shared" si="14"/>
        <v>5.208333333333334E-07</v>
      </c>
      <c r="O89" s="107">
        <f t="shared" si="15"/>
        <v>0.0016435185185184956</v>
      </c>
      <c r="P89" s="131"/>
      <c r="Q89" s="105">
        <v>87</v>
      </c>
      <c r="R89" s="76">
        <v>127</v>
      </c>
      <c r="S89" s="18">
        <v>0.09222222222222222</v>
      </c>
      <c r="T89" s="16"/>
      <c r="U89" s="105">
        <v>34</v>
      </c>
      <c r="V89" s="76">
        <v>127</v>
      </c>
      <c r="W89" s="30">
        <v>0.023194444444444445</v>
      </c>
      <c r="X89" s="32"/>
      <c r="Y89" s="105">
        <v>88</v>
      </c>
      <c r="Z89" s="76">
        <v>127</v>
      </c>
      <c r="AA89" s="31">
        <v>0.09394675925925926</v>
      </c>
      <c r="AB89" s="16"/>
      <c r="AC89" s="105">
        <v>34</v>
      </c>
      <c r="AD89" s="76">
        <v>127</v>
      </c>
      <c r="AE89" s="26">
        <v>0.01575328703703704</v>
      </c>
      <c r="AF89" s="131">
        <f t="shared" si="16"/>
        <v>9.722222222222222E-07</v>
      </c>
      <c r="AG89" s="107">
        <f t="shared" si="17"/>
        <v>0.01575231481481482</v>
      </c>
      <c r="AH89" s="8"/>
      <c r="AI89" s="15"/>
    </row>
    <row r="90" spans="1:35" ht="15">
      <c r="A90" s="105">
        <v>80</v>
      </c>
      <c r="B90" s="76">
        <v>87</v>
      </c>
      <c r="C90" s="77">
        <v>10046071647</v>
      </c>
      <c r="D90" s="81" t="s">
        <v>224</v>
      </c>
      <c r="E90" s="78" t="s">
        <v>225</v>
      </c>
      <c r="F90" s="77">
        <v>8250</v>
      </c>
      <c r="G90" s="96" t="s">
        <v>194</v>
      </c>
      <c r="H90" s="9">
        <f t="shared" si="12"/>
        <v>0.22710648148148152</v>
      </c>
      <c r="I90" s="9">
        <f t="shared" si="13"/>
        <v>0.017280092592595137</v>
      </c>
      <c r="K90" s="105">
        <v>113</v>
      </c>
      <c r="L90" s="76">
        <v>87</v>
      </c>
      <c r="M90" s="26">
        <v>0.001770081018518532</v>
      </c>
      <c r="N90" s="131">
        <f t="shared" si="14"/>
        <v>1.082175925925926E-05</v>
      </c>
      <c r="O90" s="107">
        <f t="shared" si="15"/>
        <v>0.0017592592592592727</v>
      </c>
      <c r="P90" s="131"/>
      <c r="Q90" s="105">
        <v>90</v>
      </c>
      <c r="R90" s="76">
        <v>87</v>
      </c>
      <c r="S90" s="18">
        <v>0.09357638888888888</v>
      </c>
      <c r="T90" s="16"/>
      <c r="U90" s="105">
        <v>105</v>
      </c>
      <c r="V90" s="76">
        <v>87</v>
      </c>
      <c r="W90" s="30">
        <v>0.02521990740740741</v>
      </c>
      <c r="X90" s="32"/>
      <c r="Y90" s="105">
        <v>62</v>
      </c>
      <c r="Z90" s="76">
        <v>87</v>
      </c>
      <c r="AA90" s="31">
        <v>0.08983796296296297</v>
      </c>
      <c r="AB90" s="16"/>
      <c r="AC90" s="105">
        <v>82</v>
      </c>
      <c r="AD90" s="76">
        <v>87</v>
      </c>
      <c r="AE90" s="26">
        <v>0.01671318287037042</v>
      </c>
      <c r="AF90" s="131">
        <f t="shared" si="16"/>
        <v>2.199074074074074E-07</v>
      </c>
      <c r="AG90" s="107">
        <f t="shared" si="17"/>
        <v>0.016712962962963013</v>
      </c>
      <c r="AH90" s="8"/>
      <c r="AI90" s="15"/>
    </row>
    <row r="91" spans="1:35" ht="15">
      <c r="A91" s="105">
        <v>81</v>
      </c>
      <c r="B91" s="76">
        <v>136</v>
      </c>
      <c r="C91" s="77">
        <v>10066436869</v>
      </c>
      <c r="D91" s="81" t="s">
        <v>195</v>
      </c>
      <c r="E91" s="78" t="s">
        <v>196</v>
      </c>
      <c r="F91" s="77">
        <v>100601756</v>
      </c>
      <c r="G91" s="96" t="s">
        <v>197</v>
      </c>
      <c r="H91" s="9">
        <f t="shared" si="12"/>
        <v>0.2271990740740741</v>
      </c>
      <c r="I91" s="9">
        <f t="shared" si="13"/>
        <v>0.017372685185187725</v>
      </c>
      <c r="K91" s="105">
        <v>123</v>
      </c>
      <c r="L91" s="76">
        <v>136</v>
      </c>
      <c r="M91" s="26">
        <v>0.0017908217592592672</v>
      </c>
      <c r="N91" s="131">
        <f t="shared" si="14"/>
        <v>8.414351851851851E-06</v>
      </c>
      <c r="O91" s="107">
        <f t="shared" si="15"/>
        <v>0.0017824074074074153</v>
      </c>
      <c r="P91" s="131"/>
      <c r="Q91" s="105">
        <v>94</v>
      </c>
      <c r="R91" s="76">
        <v>136</v>
      </c>
      <c r="S91" s="18">
        <v>0.09373842592592592</v>
      </c>
      <c r="T91" s="16"/>
      <c r="U91" s="105">
        <v>36</v>
      </c>
      <c r="V91" s="76">
        <v>136</v>
      </c>
      <c r="W91" s="30">
        <v>0.023194444444444445</v>
      </c>
      <c r="X91" s="32"/>
      <c r="Y91" s="105">
        <v>82</v>
      </c>
      <c r="Z91" s="76">
        <v>136</v>
      </c>
      <c r="AA91" s="31">
        <v>0.0912962962962963</v>
      </c>
      <c r="AB91" s="16"/>
      <c r="AC91" s="105">
        <v>101</v>
      </c>
      <c r="AD91" s="76">
        <v>136</v>
      </c>
      <c r="AE91" s="26">
        <v>0.01718803240740744</v>
      </c>
      <c r="AF91" s="131">
        <f t="shared" si="16"/>
        <v>5.324074074074074E-07</v>
      </c>
      <c r="AG91" s="107">
        <f t="shared" si="17"/>
        <v>0.017187500000000033</v>
      </c>
      <c r="AH91" s="8"/>
      <c r="AI91" s="15"/>
    </row>
    <row r="92" spans="1:35" ht="15">
      <c r="A92" s="105">
        <v>82</v>
      </c>
      <c r="B92" s="76">
        <v>73</v>
      </c>
      <c r="C92" s="77">
        <v>10046044163</v>
      </c>
      <c r="D92" s="81" t="s">
        <v>139</v>
      </c>
      <c r="E92" s="78" t="s">
        <v>209</v>
      </c>
      <c r="F92" s="77">
        <v>7351</v>
      </c>
      <c r="G92" s="96" t="s">
        <v>210</v>
      </c>
      <c r="H92" s="9">
        <f t="shared" si="12"/>
        <v>0.22763888888888895</v>
      </c>
      <c r="I92" s="9">
        <f t="shared" si="13"/>
        <v>0.017812500000002562</v>
      </c>
      <c r="K92" s="105">
        <v>61</v>
      </c>
      <c r="L92" s="76">
        <v>73</v>
      </c>
      <c r="M92" s="26">
        <v>0.001676377314814858</v>
      </c>
      <c r="N92" s="131">
        <f t="shared" si="14"/>
        <v>9.710648148148147E-06</v>
      </c>
      <c r="O92" s="107">
        <f t="shared" si="15"/>
        <v>0.0016666666666667097</v>
      </c>
      <c r="P92" s="131"/>
      <c r="Q92" s="105">
        <v>105</v>
      </c>
      <c r="R92" s="76">
        <v>73</v>
      </c>
      <c r="S92" s="18">
        <v>0.09670138888888889</v>
      </c>
      <c r="T92" s="16"/>
      <c r="U92" s="105">
        <v>67</v>
      </c>
      <c r="V92" s="76">
        <v>73</v>
      </c>
      <c r="W92" s="30">
        <v>0.0234375</v>
      </c>
      <c r="X92" s="30"/>
      <c r="Y92" s="105">
        <v>75</v>
      </c>
      <c r="Z92" s="76">
        <v>73</v>
      </c>
      <c r="AA92" s="31">
        <v>0.09003472222222221</v>
      </c>
      <c r="AB92" s="16"/>
      <c r="AC92" s="105">
        <v>36</v>
      </c>
      <c r="AD92" s="76">
        <v>73</v>
      </c>
      <c r="AE92" s="26">
        <v>0.01580797453703706</v>
      </c>
      <c r="AF92" s="131">
        <f t="shared" si="16"/>
        <v>9.363425925925927E-06</v>
      </c>
      <c r="AG92" s="107">
        <f t="shared" si="17"/>
        <v>0.015798611111111135</v>
      </c>
      <c r="AH92" s="8"/>
      <c r="AI92" s="15"/>
    </row>
    <row r="93" spans="1:35" ht="15">
      <c r="A93" s="105">
        <v>83</v>
      </c>
      <c r="B93" s="76">
        <v>139</v>
      </c>
      <c r="C93" s="77">
        <v>10046370125</v>
      </c>
      <c r="D93" s="81" t="s">
        <v>263</v>
      </c>
      <c r="E93" s="78" t="s">
        <v>104</v>
      </c>
      <c r="F93" s="77">
        <v>10875</v>
      </c>
      <c r="G93" s="96" t="s">
        <v>101</v>
      </c>
      <c r="H93" s="9">
        <f t="shared" si="12"/>
        <v>0.2283217592592593</v>
      </c>
      <c r="I93" s="9">
        <f t="shared" si="13"/>
        <v>0.01849537037037291</v>
      </c>
      <c r="K93" s="105">
        <v>40</v>
      </c>
      <c r="L93" s="76">
        <v>139</v>
      </c>
      <c r="M93" s="26">
        <v>0.0016528125000000414</v>
      </c>
      <c r="N93" s="131">
        <f t="shared" si="14"/>
        <v>9.293981481481482E-06</v>
      </c>
      <c r="O93" s="107">
        <f t="shared" si="15"/>
        <v>0.00164351851851856</v>
      </c>
      <c r="P93" s="131"/>
      <c r="Q93" s="105">
        <v>107</v>
      </c>
      <c r="R93" s="76">
        <v>139</v>
      </c>
      <c r="S93" s="18">
        <v>0.09923611111111112</v>
      </c>
      <c r="T93" s="16"/>
      <c r="U93" s="105">
        <v>74</v>
      </c>
      <c r="V93" s="76">
        <v>139</v>
      </c>
      <c r="W93" s="30">
        <v>0.0234375</v>
      </c>
      <c r="X93" s="32"/>
      <c r="Y93" s="105">
        <v>40</v>
      </c>
      <c r="Z93" s="76">
        <v>139</v>
      </c>
      <c r="AA93" s="31">
        <v>0.08739583333333334</v>
      </c>
      <c r="AB93" s="16"/>
      <c r="AC93" s="105">
        <v>74</v>
      </c>
      <c r="AD93" s="76">
        <v>139</v>
      </c>
      <c r="AE93" s="26">
        <v>0.016619791666666637</v>
      </c>
      <c r="AF93" s="131">
        <f t="shared" si="16"/>
        <v>1.099537037037037E-05</v>
      </c>
      <c r="AG93" s="107">
        <f t="shared" si="17"/>
        <v>0.016608796296296267</v>
      </c>
      <c r="AH93" s="8"/>
      <c r="AI93" s="67"/>
    </row>
    <row r="94" spans="1:34" ht="15">
      <c r="A94" s="105">
        <v>84</v>
      </c>
      <c r="B94" s="76">
        <v>70</v>
      </c>
      <c r="C94" s="77">
        <v>10023604124</v>
      </c>
      <c r="D94" s="81" t="s">
        <v>293</v>
      </c>
      <c r="E94" s="78" t="s">
        <v>294</v>
      </c>
      <c r="F94" s="77" t="s">
        <v>295</v>
      </c>
      <c r="G94" s="96" t="s">
        <v>185</v>
      </c>
      <c r="H94" s="9">
        <f t="shared" si="12"/>
        <v>0.2303935185185184</v>
      </c>
      <c r="I94" s="9">
        <f t="shared" si="13"/>
        <v>0.020567129629632003</v>
      </c>
      <c r="K94" s="105">
        <v>126</v>
      </c>
      <c r="L94" s="76">
        <v>70</v>
      </c>
      <c r="M94" s="26">
        <v>0.001846053240740643</v>
      </c>
      <c r="N94" s="131">
        <f t="shared" si="14"/>
        <v>5.775462962962963E-06</v>
      </c>
      <c r="O94" s="107">
        <f t="shared" si="15"/>
        <v>0.00184027777777768</v>
      </c>
      <c r="P94" s="131"/>
      <c r="Q94" s="105">
        <v>93</v>
      </c>
      <c r="R94" s="76">
        <v>70</v>
      </c>
      <c r="S94" s="18">
        <v>0.09373842592592592</v>
      </c>
      <c r="T94" s="16"/>
      <c r="U94" s="105">
        <v>110</v>
      </c>
      <c r="V94" s="76">
        <v>70</v>
      </c>
      <c r="W94" s="30">
        <v>0.025486111111111112</v>
      </c>
      <c r="X94" s="32"/>
      <c r="Y94" s="105">
        <v>85</v>
      </c>
      <c r="Z94" s="76">
        <v>70</v>
      </c>
      <c r="AA94" s="31">
        <v>0.0912962962962963</v>
      </c>
      <c r="AB94" s="16"/>
      <c r="AC94" s="105">
        <v>118</v>
      </c>
      <c r="AD94" s="76">
        <v>70</v>
      </c>
      <c r="AE94" s="26">
        <v>0.018040486111111097</v>
      </c>
      <c r="AF94" s="131">
        <f t="shared" si="16"/>
        <v>8.078703703703703E-06</v>
      </c>
      <c r="AG94" s="107">
        <f t="shared" si="17"/>
        <v>0.018032407407407393</v>
      </c>
      <c r="AH94" s="8"/>
    </row>
    <row r="95" spans="1:34" ht="15">
      <c r="A95" s="105">
        <v>85</v>
      </c>
      <c r="B95" s="76">
        <v>130</v>
      </c>
      <c r="C95" s="77">
        <v>10047394382</v>
      </c>
      <c r="D95" s="81" t="s">
        <v>318</v>
      </c>
      <c r="E95" s="78" t="s">
        <v>151</v>
      </c>
      <c r="F95" s="77">
        <v>21318</v>
      </c>
      <c r="G95" s="96" t="s">
        <v>202</v>
      </c>
      <c r="H95" s="9">
        <f t="shared" si="12"/>
        <v>0.23158564814814636</v>
      </c>
      <c r="I95" s="9">
        <f t="shared" si="13"/>
        <v>0.021759259259259978</v>
      </c>
      <c r="K95" s="105">
        <v>110</v>
      </c>
      <c r="L95" s="76">
        <v>130</v>
      </c>
      <c r="M95" s="26">
        <v>0.0017567708333315196</v>
      </c>
      <c r="N95" s="131">
        <f t="shared" si="14"/>
        <v>9.085648148148149E-06</v>
      </c>
      <c r="O95" s="107">
        <f t="shared" si="15"/>
        <v>0.0017476851851833714</v>
      </c>
      <c r="P95" s="131"/>
      <c r="Q95" s="105">
        <v>97</v>
      </c>
      <c r="R95" s="76">
        <v>130</v>
      </c>
      <c r="S95" s="18">
        <v>0.09390046296296296</v>
      </c>
      <c r="T95" s="16"/>
      <c r="U95" s="105">
        <v>101</v>
      </c>
      <c r="V95" s="76">
        <v>130</v>
      </c>
      <c r="W95" s="30">
        <v>0.02521990740740741</v>
      </c>
      <c r="X95" s="32"/>
      <c r="Y95" s="105">
        <v>89</v>
      </c>
      <c r="Z95" s="76">
        <v>130</v>
      </c>
      <c r="AA95" s="31">
        <v>0.09402777777777778</v>
      </c>
      <c r="AB95" s="16"/>
      <c r="AC95" s="105">
        <v>80</v>
      </c>
      <c r="AD95" s="76">
        <v>130</v>
      </c>
      <c r="AE95" s="26">
        <v>0.016695798611111153</v>
      </c>
      <c r="AF95" s="131">
        <f t="shared" si="16"/>
        <v>5.983796296296297E-06</v>
      </c>
      <c r="AG95" s="107">
        <f t="shared" si="17"/>
        <v>0.016689814814814855</v>
      </c>
      <c r="AH95" s="8"/>
    </row>
    <row r="96" spans="1:34" ht="15">
      <c r="A96" s="105">
        <v>86</v>
      </c>
      <c r="B96" s="76">
        <v>67</v>
      </c>
      <c r="C96" s="77">
        <v>10077612007</v>
      </c>
      <c r="D96" s="81" t="s">
        <v>219</v>
      </c>
      <c r="E96" s="78" t="s">
        <v>184</v>
      </c>
      <c r="F96" s="77" t="s">
        <v>220</v>
      </c>
      <c r="G96" s="96" t="s">
        <v>185</v>
      </c>
      <c r="H96" s="9">
        <f t="shared" si="12"/>
        <v>0.23173611111111111</v>
      </c>
      <c r="I96" s="9">
        <f t="shared" si="13"/>
        <v>0.02190972222222473</v>
      </c>
      <c r="K96" s="105">
        <v>97</v>
      </c>
      <c r="L96" s="76">
        <v>67</v>
      </c>
      <c r="M96" s="26">
        <v>0.00173670138888889</v>
      </c>
      <c r="N96" s="131">
        <f t="shared" si="14"/>
        <v>5.902777777777778E-07</v>
      </c>
      <c r="O96" s="107">
        <f t="shared" si="15"/>
        <v>0.0017361111111111123</v>
      </c>
      <c r="P96" s="131"/>
      <c r="Q96" s="105">
        <v>103</v>
      </c>
      <c r="R96" s="76">
        <v>67</v>
      </c>
      <c r="S96" s="18">
        <v>0.0965625</v>
      </c>
      <c r="T96" s="16"/>
      <c r="U96" s="105">
        <v>90</v>
      </c>
      <c r="V96" s="76">
        <v>67</v>
      </c>
      <c r="W96" s="30">
        <v>0.024548611111111115</v>
      </c>
      <c r="X96" s="32"/>
      <c r="Y96" s="105">
        <v>83</v>
      </c>
      <c r="Z96" s="76">
        <v>67</v>
      </c>
      <c r="AA96" s="31">
        <v>0.0912962962962963</v>
      </c>
      <c r="AB96" s="16"/>
      <c r="AC96" s="105">
        <v>111</v>
      </c>
      <c r="AD96" s="76">
        <v>67</v>
      </c>
      <c r="AE96" s="26">
        <v>0.017601585648148135</v>
      </c>
      <c r="AF96" s="131">
        <f t="shared" si="16"/>
        <v>8.993055555555556E-06</v>
      </c>
      <c r="AG96" s="107">
        <f t="shared" si="17"/>
        <v>0.01759259259259258</v>
      </c>
      <c r="AH96" s="8"/>
    </row>
    <row r="97" spans="1:34" ht="15">
      <c r="A97" s="105">
        <v>87</v>
      </c>
      <c r="B97" s="76">
        <v>61</v>
      </c>
      <c r="C97" s="77">
        <v>10023629180</v>
      </c>
      <c r="D97" s="81" t="s">
        <v>265</v>
      </c>
      <c r="E97" s="78" t="s">
        <v>176</v>
      </c>
      <c r="F97" s="77" t="s">
        <v>266</v>
      </c>
      <c r="G97" s="96" t="s">
        <v>176</v>
      </c>
      <c r="H97" s="9">
        <f t="shared" si="12"/>
        <v>0.2339004629629629</v>
      </c>
      <c r="I97" s="9">
        <f t="shared" si="13"/>
        <v>0.024074074074076524</v>
      </c>
      <c r="K97" s="105">
        <v>23</v>
      </c>
      <c r="L97" s="76">
        <v>61</v>
      </c>
      <c r="M97" s="26">
        <v>0.0016213078703703546</v>
      </c>
      <c r="N97" s="131">
        <f t="shared" si="14"/>
        <v>9.375E-07</v>
      </c>
      <c r="O97" s="107">
        <f t="shared" si="15"/>
        <v>0.0016203703703703545</v>
      </c>
      <c r="P97" s="131"/>
      <c r="Q97" s="105">
        <v>106</v>
      </c>
      <c r="R97" s="76">
        <v>61</v>
      </c>
      <c r="S97" s="18">
        <v>0.09670138888888889</v>
      </c>
      <c r="T97" s="16"/>
      <c r="U97" s="105">
        <v>109</v>
      </c>
      <c r="V97" s="76">
        <v>61</v>
      </c>
      <c r="W97" s="30">
        <v>0.025486111111111112</v>
      </c>
      <c r="X97" s="32"/>
      <c r="Y97" s="105">
        <v>87</v>
      </c>
      <c r="Z97" s="76">
        <v>61</v>
      </c>
      <c r="AA97" s="31">
        <v>0.09384259259259259</v>
      </c>
      <c r="AB97" s="16"/>
      <c r="AC97" s="105">
        <v>63</v>
      </c>
      <c r="AD97" s="76">
        <v>61</v>
      </c>
      <c r="AE97" s="26">
        <v>0.01625581018518514</v>
      </c>
      <c r="AF97" s="131">
        <f t="shared" si="16"/>
        <v>5.810185185185186E-06</v>
      </c>
      <c r="AG97" s="107">
        <f t="shared" si="17"/>
        <v>0.016249999999999955</v>
      </c>
      <c r="AH97" s="8"/>
    </row>
    <row r="98" spans="1:35" ht="15">
      <c r="A98" s="105">
        <v>88</v>
      </c>
      <c r="B98" s="76">
        <v>65</v>
      </c>
      <c r="C98" s="77">
        <v>10023604427</v>
      </c>
      <c r="D98" s="81" t="s">
        <v>241</v>
      </c>
      <c r="E98" s="78" t="s">
        <v>176</v>
      </c>
      <c r="F98" s="77" t="s">
        <v>242</v>
      </c>
      <c r="G98" s="96" t="s">
        <v>176</v>
      </c>
      <c r="H98" s="9">
        <f t="shared" si="12"/>
        <v>0.23402777777777778</v>
      </c>
      <c r="I98" s="9">
        <f t="shared" si="13"/>
        <v>0.024201388888891395</v>
      </c>
      <c r="K98" s="105">
        <v>114</v>
      </c>
      <c r="L98" s="76">
        <v>65</v>
      </c>
      <c r="M98" s="26">
        <v>0.0017717939814815044</v>
      </c>
      <c r="N98" s="131">
        <f t="shared" si="14"/>
        <v>9.606481481481483E-07</v>
      </c>
      <c r="O98" s="107">
        <f t="shared" si="15"/>
        <v>0.0017708333333333562</v>
      </c>
      <c r="P98" s="131"/>
      <c r="Q98" s="105">
        <v>102</v>
      </c>
      <c r="R98" s="76">
        <v>65</v>
      </c>
      <c r="S98" s="18">
        <v>0.09581018518518518</v>
      </c>
      <c r="T98" s="16"/>
      <c r="U98" s="105">
        <v>107</v>
      </c>
      <c r="V98" s="76">
        <v>65</v>
      </c>
      <c r="W98" s="30">
        <v>0.02521990740740741</v>
      </c>
      <c r="X98" s="32"/>
      <c r="Y98" s="105">
        <v>86</v>
      </c>
      <c r="Z98" s="76">
        <v>65</v>
      </c>
      <c r="AA98" s="31">
        <v>0.09368055555555556</v>
      </c>
      <c r="AB98" s="16"/>
      <c r="AC98" s="105">
        <v>109</v>
      </c>
      <c r="AD98" s="76">
        <v>65</v>
      </c>
      <c r="AE98" s="26">
        <v>0.017548333333333326</v>
      </c>
      <c r="AF98" s="131">
        <f t="shared" si="16"/>
        <v>2.037037037037037E-06</v>
      </c>
      <c r="AG98" s="107">
        <f t="shared" si="17"/>
        <v>0.01754629629629629</v>
      </c>
      <c r="AH98" s="8"/>
      <c r="AI98" s="63"/>
    </row>
    <row r="99" spans="1:34" ht="15">
      <c r="A99" s="105">
        <v>89</v>
      </c>
      <c r="B99" s="76">
        <v>123</v>
      </c>
      <c r="C99" s="77">
        <v>10047424290</v>
      </c>
      <c r="D99" s="81" t="s">
        <v>212</v>
      </c>
      <c r="E99" s="78" t="s">
        <v>100</v>
      </c>
      <c r="F99" s="77">
        <v>21606</v>
      </c>
      <c r="G99" s="96" t="s">
        <v>101</v>
      </c>
      <c r="H99" s="9">
        <f t="shared" si="12"/>
        <v>0.23586805555555557</v>
      </c>
      <c r="I99" s="9">
        <f t="shared" si="13"/>
        <v>0.026041666666669183</v>
      </c>
      <c r="K99" s="105">
        <v>56</v>
      </c>
      <c r="L99" s="76">
        <v>123</v>
      </c>
      <c r="M99" s="26">
        <v>0.0016704282407407388</v>
      </c>
      <c r="N99" s="131">
        <f t="shared" si="14"/>
        <v>3.7615740740740746E-06</v>
      </c>
      <c r="O99" s="107">
        <f t="shared" si="15"/>
        <v>0.0016666666666666648</v>
      </c>
      <c r="P99" s="131"/>
      <c r="Q99" s="105">
        <v>114</v>
      </c>
      <c r="R99" s="76">
        <v>123</v>
      </c>
      <c r="S99" s="18">
        <v>0.10594907407407407</v>
      </c>
      <c r="T99" s="16"/>
      <c r="U99" s="105">
        <v>88</v>
      </c>
      <c r="V99" s="76">
        <v>123</v>
      </c>
      <c r="W99" s="30">
        <v>0.02445601851851852</v>
      </c>
      <c r="X99" s="32"/>
      <c r="Y99" s="105">
        <v>53</v>
      </c>
      <c r="Z99" s="76">
        <v>123</v>
      </c>
      <c r="AA99" s="31">
        <v>0.08847222222222223</v>
      </c>
      <c r="AB99" s="16"/>
      <c r="AC99" s="105">
        <v>12</v>
      </c>
      <c r="AD99" s="76">
        <v>123</v>
      </c>
      <c r="AE99" s="26">
        <v>0.015332106481481488</v>
      </c>
      <c r="AF99" s="131">
        <f t="shared" si="16"/>
        <v>8.032407407407407E-06</v>
      </c>
      <c r="AG99" s="107">
        <f t="shared" si="17"/>
        <v>0.01532407407407408</v>
      </c>
      <c r="AH99" s="8"/>
    </row>
    <row r="100" spans="1:35" ht="15">
      <c r="A100" s="105">
        <v>91</v>
      </c>
      <c r="B100" s="76">
        <v>106</v>
      </c>
      <c r="C100" s="77">
        <v>10001512776</v>
      </c>
      <c r="D100" s="81" t="s">
        <v>286</v>
      </c>
      <c r="E100" s="78" t="s">
        <v>99</v>
      </c>
      <c r="F100" s="77">
        <v>1601618</v>
      </c>
      <c r="G100" s="96" t="s">
        <v>331</v>
      </c>
      <c r="H100" s="9">
        <f t="shared" si="12"/>
        <v>0.2376967592592592</v>
      </c>
      <c r="I100" s="9">
        <f t="shared" si="13"/>
        <v>0.02787037037037282</v>
      </c>
      <c r="K100" s="105">
        <v>88</v>
      </c>
      <c r="L100" s="76">
        <v>106</v>
      </c>
      <c r="M100" s="26">
        <v>0.0017242245370370293</v>
      </c>
      <c r="N100" s="131">
        <f t="shared" si="14"/>
        <v>1.1261574074074076E-05</v>
      </c>
      <c r="O100" s="107">
        <f t="shared" si="15"/>
        <v>0.0017129629629629552</v>
      </c>
      <c r="P100" s="131"/>
      <c r="Q100" s="105">
        <v>110</v>
      </c>
      <c r="R100" s="76">
        <v>106</v>
      </c>
      <c r="S100" s="18">
        <v>0.09966435185185185</v>
      </c>
      <c r="T100" s="16"/>
      <c r="U100" s="105">
        <v>102</v>
      </c>
      <c r="V100" s="76">
        <v>106</v>
      </c>
      <c r="W100" s="30">
        <v>0.02521990740740741</v>
      </c>
      <c r="X100" s="32"/>
      <c r="Y100" s="105">
        <v>90</v>
      </c>
      <c r="Z100" s="76">
        <v>106</v>
      </c>
      <c r="AA100" s="31">
        <v>0.0941087962962963</v>
      </c>
      <c r="AB100" s="16"/>
      <c r="AC100" s="105">
        <v>97</v>
      </c>
      <c r="AD100" s="76">
        <v>106</v>
      </c>
      <c r="AE100" s="26">
        <v>0.016995879629629593</v>
      </c>
      <c r="AF100" s="131">
        <f t="shared" si="16"/>
        <v>5.1388888888888895E-06</v>
      </c>
      <c r="AG100" s="107">
        <f t="shared" si="17"/>
        <v>0.016990740740740706</v>
      </c>
      <c r="AH100" s="8"/>
      <c r="AI100" s="15"/>
    </row>
    <row r="101" spans="1:35" ht="15">
      <c r="A101" s="105">
        <v>92</v>
      </c>
      <c r="B101" s="76">
        <v>66</v>
      </c>
      <c r="C101" s="77">
        <v>10023630800</v>
      </c>
      <c r="D101" s="81" t="s">
        <v>245</v>
      </c>
      <c r="E101" s="78" t="s">
        <v>184</v>
      </c>
      <c r="F101" s="77" t="s">
        <v>246</v>
      </c>
      <c r="G101" s="96" t="s">
        <v>185</v>
      </c>
      <c r="H101" s="9">
        <f t="shared" si="12"/>
        <v>0.23861111111111105</v>
      </c>
      <c r="I101" s="9">
        <f t="shared" si="13"/>
        <v>0.028784722222224668</v>
      </c>
      <c r="K101" s="105">
        <v>106</v>
      </c>
      <c r="L101" s="76">
        <v>66</v>
      </c>
      <c r="M101" s="26">
        <v>0.0017513310185185045</v>
      </c>
      <c r="N101" s="131">
        <f t="shared" si="14"/>
        <v>3.6458333333333333E-06</v>
      </c>
      <c r="O101" s="107">
        <f t="shared" si="15"/>
        <v>0.0017476851851851711</v>
      </c>
      <c r="P101" s="131"/>
      <c r="Q101" s="105">
        <v>112</v>
      </c>
      <c r="R101" s="76">
        <v>66</v>
      </c>
      <c r="S101" s="18">
        <v>0.10440972222222222</v>
      </c>
      <c r="T101" s="16"/>
      <c r="U101" s="105">
        <v>106</v>
      </c>
      <c r="V101" s="76">
        <v>66</v>
      </c>
      <c r="W101" s="30">
        <v>0.02521990740740741</v>
      </c>
      <c r="X101" s="32"/>
      <c r="Y101" s="105">
        <v>76</v>
      </c>
      <c r="Z101" s="76">
        <v>66</v>
      </c>
      <c r="AA101" s="31">
        <v>0.09003472222222221</v>
      </c>
      <c r="AB101" s="16"/>
      <c r="AC101" s="105">
        <v>105</v>
      </c>
      <c r="AD101" s="76">
        <v>66</v>
      </c>
      <c r="AE101" s="26">
        <v>0.017200300925925907</v>
      </c>
      <c r="AF101" s="131">
        <f t="shared" si="16"/>
        <v>1.226851851851852E-06</v>
      </c>
      <c r="AG101" s="107">
        <f t="shared" si="17"/>
        <v>0.017199074074074054</v>
      </c>
      <c r="AH101" s="8"/>
      <c r="AI101" s="15"/>
    </row>
    <row r="102" spans="1:34" ht="15">
      <c r="A102" s="105">
        <v>93</v>
      </c>
      <c r="B102" s="76">
        <v>121</v>
      </c>
      <c r="C102" s="77">
        <v>10047307082</v>
      </c>
      <c r="D102" s="81" t="s">
        <v>153</v>
      </c>
      <c r="E102" s="78" t="s">
        <v>103</v>
      </c>
      <c r="F102" s="77">
        <v>20448</v>
      </c>
      <c r="G102" s="96" t="s">
        <v>204</v>
      </c>
      <c r="H102" s="9">
        <f t="shared" si="12"/>
        <v>0.23883101851851854</v>
      </c>
      <c r="I102" s="9">
        <f t="shared" si="13"/>
        <v>0.029004629629632156</v>
      </c>
      <c r="K102" s="105">
        <v>64</v>
      </c>
      <c r="L102" s="76">
        <v>121</v>
      </c>
      <c r="M102" s="26">
        <v>0.001679050925925932</v>
      </c>
      <c r="N102" s="131">
        <f t="shared" si="14"/>
        <v>8.101851851851853E-07</v>
      </c>
      <c r="O102" s="107">
        <f t="shared" si="15"/>
        <v>0.0016782407407407466</v>
      </c>
      <c r="P102" s="131"/>
      <c r="Q102" s="105">
        <v>75</v>
      </c>
      <c r="R102" s="76">
        <v>121</v>
      </c>
      <c r="S102" s="18">
        <v>0.09118055555555556</v>
      </c>
      <c r="T102" s="16"/>
      <c r="U102" s="105">
        <v>87</v>
      </c>
      <c r="V102" s="76">
        <v>121</v>
      </c>
      <c r="W102" s="30">
        <v>0.02445601851851852</v>
      </c>
      <c r="X102" s="32"/>
      <c r="Y102" s="105">
        <v>105</v>
      </c>
      <c r="Z102" s="76">
        <v>121</v>
      </c>
      <c r="AA102" s="31">
        <v>0.10532407407407407</v>
      </c>
      <c r="AB102" s="16"/>
      <c r="AC102" s="105">
        <v>60</v>
      </c>
      <c r="AD102" s="76">
        <v>121</v>
      </c>
      <c r="AE102" s="26">
        <v>0.01619835648148151</v>
      </c>
      <c r="AF102" s="131">
        <f t="shared" si="16"/>
        <v>6.226851851851853E-06</v>
      </c>
      <c r="AG102" s="107">
        <f t="shared" si="17"/>
        <v>0.01619212962962966</v>
      </c>
      <c r="AH102" s="8"/>
    </row>
    <row r="103" spans="1:34" ht="15">
      <c r="A103" s="105">
        <v>94</v>
      </c>
      <c r="B103" s="76">
        <v>140</v>
      </c>
      <c r="C103" s="77">
        <v>10046910190</v>
      </c>
      <c r="D103" s="81" t="s">
        <v>155</v>
      </c>
      <c r="E103" s="78" t="s">
        <v>104</v>
      </c>
      <c r="F103" s="77">
        <v>21846</v>
      </c>
      <c r="G103" s="96" t="s">
        <v>101</v>
      </c>
      <c r="H103" s="9">
        <f t="shared" si="12"/>
        <v>0.2391203703703693</v>
      </c>
      <c r="I103" s="9">
        <f t="shared" si="13"/>
        <v>0.029293981481482906</v>
      </c>
      <c r="K103" s="105">
        <v>119</v>
      </c>
      <c r="L103" s="76">
        <v>140</v>
      </c>
      <c r="M103" s="26">
        <v>0.0017833680555544504</v>
      </c>
      <c r="N103" s="131">
        <f t="shared" si="14"/>
        <v>9.606481481481483E-07</v>
      </c>
      <c r="O103" s="107">
        <f t="shared" si="15"/>
        <v>0.0017824074074063022</v>
      </c>
      <c r="P103" s="131"/>
      <c r="Q103" s="105">
        <v>115</v>
      </c>
      <c r="R103" s="76">
        <v>140</v>
      </c>
      <c r="S103" s="18">
        <v>0.10605324074074074</v>
      </c>
      <c r="T103" s="16"/>
      <c r="U103" s="105">
        <v>61</v>
      </c>
      <c r="V103" s="76">
        <v>140</v>
      </c>
      <c r="W103" s="30">
        <v>0.023194444444444445</v>
      </c>
      <c r="X103" s="32"/>
      <c r="Y103" s="105">
        <v>70</v>
      </c>
      <c r="Z103" s="76">
        <v>140</v>
      </c>
      <c r="AA103" s="31">
        <v>0.08983796296296297</v>
      </c>
      <c r="AB103" s="16"/>
      <c r="AC103" s="105">
        <v>120</v>
      </c>
      <c r="AD103" s="76">
        <v>140</v>
      </c>
      <c r="AE103" s="26">
        <v>0.01825790509259262</v>
      </c>
      <c r="AF103" s="131">
        <f t="shared" si="16"/>
        <v>5.590277777777778E-06</v>
      </c>
      <c r="AG103" s="107">
        <f t="shared" si="17"/>
        <v>0.018252314814814843</v>
      </c>
      <c r="AH103" s="8"/>
    </row>
    <row r="104" spans="1:34" ht="15">
      <c r="A104" s="105">
        <v>95</v>
      </c>
      <c r="B104" s="76">
        <v>54</v>
      </c>
      <c r="C104" s="77">
        <v>10023628877</v>
      </c>
      <c r="D104" s="81" t="s">
        <v>273</v>
      </c>
      <c r="E104" s="78" t="s">
        <v>73</v>
      </c>
      <c r="F104" s="77" t="s">
        <v>274</v>
      </c>
      <c r="G104" s="96" t="s">
        <v>191</v>
      </c>
      <c r="H104" s="9">
        <f t="shared" si="12"/>
        <v>0.2406134259259259</v>
      </c>
      <c r="I104" s="9">
        <f t="shared" si="13"/>
        <v>0.030787037037039527</v>
      </c>
      <c r="K104" s="105">
        <v>42</v>
      </c>
      <c r="L104" s="76">
        <v>54</v>
      </c>
      <c r="M104" s="26">
        <v>0.0016593287037037045</v>
      </c>
      <c r="N104" s="131">
        <f t="shared" si="14"/>
        <v>4.2361111111111106E-06</v>
      </c>
      <c r="O104" s="107">
        <f t="shared" si="15"/>
        <v>0.0016550925925925934</v>
      </c>
      <c r="P104" s="131"/>
      <c r="Q104" s="105">
        <v>119</v>
      </c>
      <c r="R104" s="76">
        <v>54</v>
      </c>
      <c r="S104" s="18">
        <v>0.11354166666666667</v>
      </c>
      <c r="T104" s="16"/>
      <c r="U104" s="105">
        <v>66</v>
      </c>
      <c r="V104" s="76">
        <v>54</v>
      </c>
      <c r="W104" s="30">
        <v>0.0234375</v>
      </c>
      <c r="X104" s="32"/>
      <c r="Y104" s="105">
        <v>21</v>
      </c>
      <c r="Z104" s="76">
        <v>54</v>
      </c>
      <c r="AA104" s="31">
        <v>0.08596064814814815</v>
      </c>
      <c r="AB104" s="16"/>
      <c r="AC104" s="105">
        <v>52</v>
      </c>
      <c r="AD104" s="76">
        <v>54</v>
      </c>
      <c r="AE104" s="26">
        <v>0.01602840277777778</v>
      </c>
      <c r="AF104" s="131">
        <f t="shared" si="16"/>
        <v>9.884259259259257E-06</v>
      </c>
      <c r="AG104" s="107">
        <f t="shared" si="17"/>
        <v>0.016018518518518522</v>
      </c>
      <c r="AH104" s="8"/>
    </row>
    <row r="105" spans="1:34" ht="15">
      <c r="A105" s="105">
        <v>96</v>
      </c>
      <c r="B105" s="76">
        <v>99</v>
      </c>
      <c r="C105" s="77">
        <v>10035039111</v>
      </c>
      <c r="D105" s="81" t="s">
        <v>221</v>
      </c>
      <c r="E105" s="78" t="s">
        <v>188</v>
      </c>
      <c r="F105" s="77">
        <v>100293</v>
      </c>
      <c r="G105" s="96" t="s">
        <v>189</v>
      </c>
      <c r="H105" s="9">
        <f t="shared" si="12"/>
        <v>0.2408564814814816</v>
      </c>
      <c r="I105" s="9">
        <f t="shared" si="13"/>
        <v>0.031030092592595204</v>
      </c>
      <c r="K105" s="105">
        <v>92</v>
      </c>
      <c r="L105" s="76">
        <v>99</v>
      </c>
      <c r="M105" s="26">
        <v>0.0017264236111111542</v>
      </c>
      <c r="N105" s="131">
        <f t="shared" si="14"/>
        <v>1.8865740740740741E-06</v>
      </c>
      <c r="O105" s="107">
        <f t="shared" si="15"/>
        <v>0.0017245370370370802</v>
      </c>
      <c r="P105" s="131"/>
      <c r="Q105" s="105">
        <v>88</v>
      </c>
      <c r="R105" s="76">
        <v>99</v>
      </c>
      <c r="S105" s="18">
        <v>0.09255787037037037</v>
      </c>
      <c r="T105" s="16"/>
      <c r="U105" s="105">
        <v>94</v>
      </c>
      <c r="V105" s="76">
        <v>99</v>
      </c>
      <c r="W105" s="30">
        <v>0.024895833333333336</v>
      </c>
      <c r="X105" s="32"/>
      <c r="Y105" s="105">
        <v>102</v>
      </c>
      <c r="Z105" s="76">
        <v>99</v>
      </c>
      <c r="AA105" s="31">
        <v>0.10532407407407407</v>
      </c>
      <c r="AB105" s="16"/>
      <c r="AC105" s="105">
        <v>67</v>
      </c>
      <c r="AD105" s="76">
        <v>99</v>
      </c>
      <c r="AE105" s="26">
        <v>0.016359143518518564</v>
      </c>
      <c r="AF105" s="131">
        <f t="shared" si="16"/>
        <v>4.976851851851851E-06</v>
      </c>
      <c r="AG105" s="107">
        <f t="shared" si="17"/>
        <v>0.01635416666666671</v>
      </c>
      <c r="AH105" s="8"/>
    </row>
    <row r="106" spans="1:34" ht="15">
      <c r="A106" s="105">
        <v>97</v>
      </c>
      <c r="B106" s="76">
        <v>46</v>
      </c>
      <c r="C106" s="77">
        <v>10049827466</v>
      </c>
      <c r="D106" s="81" t="s">
        <v>305</v>
      </c>
      <c r="E106" s="78" t="s">
        <v>74</v>
      </c>
      <c r="F106" s="77">
        <v>402</v>
      </c>
      <c r="G106" s="96" t="s">
        <v>207</v>
      </c>
      <c r="H106" s="9">
        <f t="shared" si="12"/>
        <v>0.24136574074073983</v>
      </c>
      <c r="I106" s="9">
        <f t="shared" si="13"/>
        <v>0.03153935185185344</v>
      </c>
      <c r="K106" s="105">
        <v>78</v>
      </c>
      <c r="L106" s="76">
        <v>46</v>
      </c>
      <c r="M106" s="26">
        <v>0.0017006018518509747</v>
      </c>
      <c r="N106" s="131">
        <f t="shared" si="14"/>
        <v>1.0787037037037037E-05</v>
      </c>
      <c r="O106" s="107">
        <f t="shared" si="15"/>
        <v>0.0016898148148139377</v>
      </c>
      <c r="P106" s="131"/>
      <c r="Q106" s="105">
        <v>91</v>
      </c>
      <c r="R106" s="76">
        <v>46</v>
      </c>
      <c r="S106" s="18">
        <v>0.09357638888888888</v>
      </c>
      <c r="T106" s="16"/>
      <c r="U106" s="105">
        <v>89</v>
      </c>
      <c r="V106" s="76">
        <v>46</v>
      </c>
      <c r="W106" s="30">
        <v>0.02445601851851852</v>
      </c>
      <c r="X106" s="32"/>
      <c r="Y106" s="105">
        <v>96</v>
      </c>
      <c r="Z106" s="76">
        <v>46</v>
      </c>
      <c r="AA106" s="31">
        <v>0.10474537037037036</v>
      </c>
      <c r="AB106" s="16"/>
      <c r="AC106" s="105">
        <v>91</v>
      </c>
      <c r="AD106" s="76">
        <v>46</v>
      </c>
      <c r="AE106" s="26">
        <v>0.01690549768518517</v>
      </c>
      <c r="AF106" s="131">
        <f t="shared" si="16"/>
        <v>7.349537037037037E-06</v>
      </c>
      <c r="AG106" s="107">
        <f t="shared" si="17"/>
        <v>0.016898148148148134</v>
      </c>
      <c r="AH106" s="8"/>
    </row>
    <row r="107" spans="1:35" ht="15">
      <c r="A107" s="105">
        <v>98</v>
      </c>
      <c r="B107" s="76">
        <v>68</v>
      </c>
      <c r="C107" s="77">
        <v>10023633022</v>
      </c>
      <c r="D107" s="81" t="s">
        <v>270</v>
      </c>
      <c r="E107" s="78" t="s">
        <v>184</v>
      </c>
      <c r="F107" s="77" t="s">
        <v>271</v>
      </c>
      <c r="G107" s="96" t="s">
        <v>185</v>
      </c>
      <c r="H107" s="9">
        <f t="shared" si="12"/>
        <v>0.24261574074074083</v>
      </c>
      <c r="I107" s="9">
        <f t="shared" si="13"/>
        <v>0.03278935185185444</v>
      </c>
      <c r="K107" s="105">
        <v>93</v>
      </c>
      <c r="L107" s="76">
        <v>68</v>
      </c>
      <c r="M107" s="26">
        <v>0.0017279050925926437</v>
      </c>
      <c r="N107" s="131">
        <f t="shared" si="14"/>
        <v>3.368055555555555E-06</v>
      </c>
      <c r="O107" s="107">
        <f t="shared" si="15"/>
        <v>0.0017245370370370882</v>
      </c>
      <c r="P107" s="131"/>
      <c r="Q107" s="105">
        <v>92</v>
      </c>
      <c r="R107" s="76">
        <v>68</v>
      </c>
      <c r="S107" s="18">
        <v>0.09366898148148149</v>
      </c>
      <c r="T107" s="18"/>
      <c r="U107" s="105">
        <v>98</v>
      </c>
      <c r="V107" s="76">
        <v>68</v>
      </c>
      <c r="W107" s="30">
        <v>0.02521990740740741</v>
      </c>
      <c r="X107" s="32"/>
      <c r="Y107" s="105">
        <v>99</v>
      </c>
      <c r="Z107" s="76">
        <v>68</v>
      </c>
      <c r="AA107" s="31">
        <v>0.10532407407407407</v>
      </c>
      <c r="AB107" s="16"/>
      <c r="AC107" s="105">
        <v>79</v>
      </c>
      <c r="AD107" s="76">
        <v>68</v>
      </c>
      <c r="AE107" s="26">
        <v>0.016685706018518525</v>
      </c>
      <c r="AF107" s="131">
        <f t="shared" si="16"/>
        <v>7.465277777777779E-06</v>
      </c>
      <c r="AG107" s="107">
        <f t="shared" si="17"/>
        <v>0.016678240740740747</v>
      </c>
      <c r="AH107" s="8"/>
      <c r="AI107" s="15"/>
    </row>
    <row r="108" spans="1:34" ht="15">
      <c r="A108" s="105">
        <v>99</v>
      </c>
      <c r="B108" s="76">
        <v>110</v>
      </c>
      <c r="C108" s="77">
        <v>10047208163</v>
      </c>
      <c r="D108" s="81" t="s">
        <v>231</v>
      </c>
      <c r="E108" s="78" t="s">
        <v>232</v>
      </c>
      <c r="F108" s="77">
        <v>19292</v>
      </c>
      <c r="G108" s="96" t="s">
        <v>204</v>
      </c>
      <c r="H108" s="9">
        <f aca="true" t="shared" si="18" ref="H108:H133">SUM(O108,S108,W108,AA108,AG108)-SUM(P108,T108,X108,AB108,AH108)</f>
        <v>0.24299768518518516</v>
      </c>
      <c r="I108" s="9">
        <f aca="true" t="shared" si="19" ref="I108:I139">H108-$H$12</f>
        <v>0.03317129629629878</v>
      </c>
      <c r="K108" s="105">
        <v>112</v>
      </c>
      <c r="L108" s="76">
        <v>110</v>
      </c>
      <c r="M108" s="26">
        <v>0.0017664699074074301</v>
      </c>
      <c r="N108" s="131">
        <f aca="true" t="shared" si="20" ref="N108:N139">VALUE("0:00:00,"&amp;RIGHT(TEXT(M108,"ss,000"),3))</f>
        <v>7.210648148148148E-06</v>
      </c>
      <c r="O108" s="107">
        <f aca="true" t="shared" si="21" ref="O108:O139">M108-N108</f>
        <v>0.001759259259259282</v>
      </c>
      <c r="P108" s="131"/>
      <c r="Q108" s="105">
        <v>96</v>
      </c>
      <c r="R108" s="76">
        <v>110</v>
      </c>
      <c r="S108" s="18">
        <v>0.09373842592592592</v>
      </c>
      <c r="T108" s="16"/>
      <c r="U108" s="105">
        <v>111</v>
      </c>
      <c r="V108" s="76">
        <v>110</v>
      </c>
      <c r="W108" s="30">
        <v>0.025590277777777778</v>
      </c>
      <c r="X108" s="32"/>
      <c r="Y108" s="105">
        <v>98</v>
      </c>
      <c r="Z108" s="76">
        <v>110</v>
      </c>
      <c r="AA108" s="31">
        <v>0.10532407407407407</v>
      </c>
      <c r="AB108" s="16"/>
      <c r="AC108" s="105">
        <v>73</v>
      </c>
      <c r="AD108" s="76">
        <v>110</v>
      </c>
      <c r="AE108" s="26">
        <v>0.016596458333333296</v>
      </c>
      <c r="AF108" s="131">
        <f aca="true" t="shared" si="22" ref="AF108:AF139">VALUE("0:00:00,"&amp;RIGHT(TEXT(AE108,"ss,000"),3))</f>
        <v>1.0810185185185186E-05</v>
      </c>
      <c r="AG108" s="107">
        <f aca="true" t="shared" si="23" ref="AG108:AG139">AE108-AF108</f>
        <v>0.01658564814814811</v>
      </c>
      <c r="AH108" s="8"/>
    </row>
    <row r="109" spans="1:34" ht="15">
      <c r="A109" s="105">
        <v>100</v>
      </c>
      <c r="B109" s="76">
        <v>102</v>
      </c>
      <c r="C109" s="77">
        <v>10058694074</v>
      </c>
      <c r="D109" s="81" t="s">
        <v>296</v>
      </c>
      <c r="E109" s="78" t="s">
        <v>188</v>
      </c>
      <c r="F109" s="77">
        <v>100765</v>
      </c>
      <c r="G109" s="96" t="s">
        <v>189</v>
      </c>
      <c r="H109" s="9">
        <f t="shared" si="18"/>
        <v>0.24483796296296279</v>
      </c>
      <c r="I109" s="9">
        <f t="shared" si="19"/>
        <v>0.0350115740740764</v>
      </c>
      <c r="K109" s="105">
        <v>105</v>
      </c>
      <c r="L109" s="76">
        <v>102</v>
      </c>
      <c r="M109" s="26">
        <v>0.0017509722222220428</v>
      </c>
      <c r="N109" s="131">
        <f t="shared" si="20"/>
        <v>3.2870370370370374E-06</v>
      </c>
      <c r="O109" s="107">
        <f t="shared" si="21"/>
        <v>0.0017476851851850057</v>
      </c>
      <c r="P109" s="131"/>
      <c r="Q109" s="105">
        <v>99</v>
      </c>
      <c r="R109" s="76">
        <v>102</v>
      </c>
      <c r="S109" s="18">
        <v>0.09501157407407407</v>
      </c>
      <c r="T109" s="16"/>
      <c r="U109" s="105">
        <v>100</v>
      </c>
      <c r="V109" s="76">
        <v>102</v>
      </c>
      <c r="W109" s="30">
        <v>0.02521990740740741</v>
      </c>
      <c r="X109" s="32"/>
      <c r="Y109" s="105">
        <v>100</v>
      </c>
      <c r="Z109" s="76">
        <v>102</v>
      </c>
      <c r="AA109" s="31">
        <v>0.10532407407407407</v>
      </c>
      <c r="AB109" s="16"/>
      <c r="AC109" s="105">
        <v>108</v>
      </c>
      <c r="AD109" s="76">
        <v>102</v>
      </c>
      <c r="AE109" s="26">
        <v>0.017539548611111136</v>
      </c>
      <c r="AF109" s="131">
        <f t="shared" si="22"/>
        <v>4.826388888888889E-06</v>
      </c>
      <c r="AG109" s="107">
        <f t="shared" si="23"/>
        <v>0.017534722222222247</v>
      </c>
      <c r="AH109" s="8"/>
    </row>
    <row r="110" spans="1:34" ht="15">
      <c r="A110" s="105">
        <v>101</v>
      </c>
      <c r="B110" s="76">
        <v>57</v>
      </c>
      <c r="C110" s="77">
        <v>10023601393</v>
      </c>
      <c r="D110" s="81" t="s">
        <v>222</v>
      </c>
      <c r="E110" s="78" t="s">
        <v>73</v>
      </c>
      <c r="F110" s="77" t="s">
        <v>223</v>
      </c>
      <c r="G110" s="96" t="s">
        <v>191</v>
      </c>
      <c r="H110" s="9">
        <f t="shared" si="18"/>
        <v>0.2452662037037037</v>
      </c>
      <c r="I110" s="9">
        <f t="shared" si="19"/>
        <v>0.03543981481481731</v>
      </c>
      <c r="K110" s="105">
        <v>100</v>
      </c>
      <c r="L110" s="76">
        <v>57</v>
      </c>
      <c r="M110" s="26">
        <v>0.0017446875000000674</v>
      </c>
      <c r="N110" s="131">
        <f t="shared" si="20"/>
        <v>8.57638888888889E-06</v>
      </c>
      <c r="O110" s="107">
        <f t="shared" si="21"/>
        <v>0.0017361111111111785</v>
      </c>
      <c r="P110" s="131"/>
      <c r="Q110" s="105">
        <v>56</v>
      </c>
      <c r="R110" s="76">
        <v>57</v>
      </c>
      <c r="S110" s="18">
        <v>0.08980324074074074</v>
      </c>
      <c r="T110" s="16"/>
      <c r="U110" s="105">
        <v>86</v>
      </c>
      <c r="V110" s="76">
        <v>57</v>
      </c>
      <c r="W110" s="30">
        <v>0.02415509259259259</v>
      </c>
      <c r="X110" s="32"/>
      <c r="Y110" s="105">
        <v>109</v>
      </c>
      <c r="Z110" s="76">
        <v>57</v>
      </c>
      <c r="AA110" s="31">
        <v>0.10972222222222222</v>
      </c>
      <c r="AB110" s="16"/>
      <c r="AC110" s="105">
        <v>122</v>
      </c>
      <c r="AD110" s="76">
        <v>57</v>
      </c>
      <c r="AE110" s="26">
        <v>0.01985659722222218</v>
      </c>
      <c r="AF110" s="131">
        <f t="shared" si="22"/>
        <v>7.060185185185184E-06</v>
      </c>
      <c r="AG110" s="107">
        <f t="shared" si="23"/>
        <v>0.019849537037036992</v>
      </c>
      <c r="AH110" s="8"/>
    </row>
    <row r="111" spans="1:35" ht="15">
      <c r="A111" s="105">
        <v>102</v>
      </c>
      <c r="B111" s="76">
        <v>55</v>
      </c>
      <c r="C111" s="77">
        <v>10023642722</v>
      </c>
      <c r="D111" s="81" t="s">
        <v>248</v>
      </c>
      <c r="E111" s="78" t="s">
        <v>73</v>
      </c>
      <c r="F111" s="77" t="s">
        <v>249</v>
      </c>
      <c r="G111" s="96" t="s">
        <v>191</v>
      </c>
      <c r="H111" s="9">
        <f t="shared" si="18"/>
        <v>0.24708333333333335</v>
      </c>
      <c r="I111" s="9">
        <f t="shared" si="19"/>
        <v>0.037256944444446966</v>
      </c>
      <c r="K111" s="105">
        <v>62</v>
      </c>
      <c r="L111" s="76">
        <v>55</v>
      </c>
      <c r="M111" s="26">
        <v>0.0016775000000000331</v>
      </c>
      <c r="N111" s="131">
        <f t="shared" si="20"/>
        <v>1.0833333333333335E-05</v>
      </c>
      <c r="O111" s="107">
        <f t="shared" si="21"/>
        <v>0.0016666666666666997</v>
      </c>
      <c r="P111" s="131"/>
      <c r="Q111" s="105">
        <v>69</v>
      </c>
      <c r="R111" s="76">
        <v>55</v>
      </c>
      <c r="S111" s="18">
        <v>0.08998842592592593</v>
      </c>
      <c r="T111" s="16"/>
      <c r="U111" s="105">
        <v>83</v>
      </c>
      <c r="V111" s="76">
        <v>55</v>
      </c>
      <c r="W111" s="30">
        <v>0.023587962962962963</v>
      </c>
      <c r="X111" s="32"/>
      <c r="Y111" s="105">
        <v>114</v>
      </c>
      <c r="Z111" s="76">
        <v>55</v>
      </c>
      <c r="AA111" s="31">
        <v>0.11493055555555555</v>
      </c>
      <c r="AB111" s="16"/>
      <c r="AC111" s="105">
        <v>94</v>
      </c>
      <c r="AD111" s="76">
        <v>55</v>
      </c>
      <c r="AE111" s="26">
        <v>0.01691951388888887</v>
      </c>
      <c r="AF111" s="131">
        <f t="shared" si="22"/>
        <v>9.791666666666666E-06</v>
      </c>
      <c r="AG111" s="107">
        <f t="shared" si="23"/>
        <v>0.0169097222222222</v>
      </c>
      <c r="AH111" s="8"/>
      <c r="AI111" s="15"/>
    </row>
    <row r="112" spans="1:34" ht="15">
      <c r="A112" s="105">
        <v>103</v>
      </c>
      <c r="B112" s="76">
        <v>96</v>
      </c>
      <c r="C112" s="77">
        <v>10046018905</v>
      </c>
      <c r="D112" s="81" t="s">
        <v>328</v>
      </c>
      <c r="E112" s="78" t="s">
        <v>329</v>
      </c>
      <c r="F112" s="77">
        <v>6079</v>
      </c>
      <c r="G112" s="96" t="s">
        <v>194</v>
      </c>
      <c r="H112" s="9">
        <f t="shared" si="18"/>
        <v>0.24979166666666394</v>
      </c>
      <c r="I112" s="9">
        <f t="shared" si="19"/>
        <v>0.03996527777777756</v>
      </c>
      <c r="K112" s="105">
        <v>99</v>
      </c>
      <c r="L112" s="76">
        <v>96</v>
      </c>
      <c r="M112" s="26">
        <v>0.0017442129629602135</v>
      </c>
      <c r="N112" s="131">
        <f t="shared" si="20"/>
        <v>8.101851851851852E-06</v>
      </c>
      <c r="O112" s="107">
        <f t="shared" si="21"/>
        <v>0.0017361111111083617</v>
      </c>
      <c r="P112" s="131"/>
      <c r="Q112" s="105">
        <v>109</v>
      </c>
      <c r="R112" s="76">
        <v>96</v>
      </c>
      <c r="S112" s="18">
        <v>0.09966435185185185</v>
      </c>
      <c r="T112" s="16"/>
      <c r="U112" s="105">
        <v>114</v>
      </c>
      <c r="V112" s="76">
        <v>96</v>
      </c>
      <c r="W112" s="30">
        <v>0.026064814814814815</v>
      </c>
      <c r="X112" s="32"/>
      <c r="Y112" s="105">
        <v>101</v>
      </c>
      <c r="Z112" s="76">
        <v>96</v>
      </c>
      <c r="AA112" s="31">
        <v>0.10532407407407407</v>
      </c>
      <c r="AB112" s="16"/>
      <c r="AC112" s="105">
        <v>98</v>
      </c>
      <c r="AD112" s="76">
        <v>96</v>
      </c>
      <c r="AE112" s="26">
        <v>0.017009814814814846</v>
      </c>
      <c r="AF112" s="131">
        <f t="shared" si="22"/>
        <v>7.5E-06</v>
      </c>
      <c r="AG112" s="107">
        <f t="shared" si="23"/>
        <v>0.017002314814814845</v>
      </c>
      <c r="AH112" s="8"/>
    </row>
    <row r="113" spans="1:34" ht="15">
      <c r="A113" s="105">
        <v>104</v>
      </c>
      <c r="B113" s="76">
        <v>47</v>
      </c>
      <c r="C113" s="77">
        <v>10049808066</v>
      </c>
      <c r="D113" s="81" t="s">
        <v>321</v>
      </c>
      <c r="E113" s="78" t="s">
        <v>74</v>
      </c>
      <c r="F113" s="77">
        <v>137</v>
      </c>
      <c r="G113" s="96" t="s">
        <v>207</v>
      </c>
      <c r="H113" s="9">
        <f t="shared" si="18"/>
        <v>0.25143518518518304</v>
      </c>
      <c r="I113" s="9">
        <f t="shared" si="19"/>
        <v>0.04160879629629666</v>
      </c>
      <c r="K113" s="105">
        <v>83</v>
      </c>
      <c r="L113" s="76">
        <v>47</v>
      </c>
      <c r="M113" s="26">
        <v>0.0017133796296275108</v>
      </c>
      <c r="N113" s="131">
        <f t="shared" si="20"/>
        <v>4.166666666666666E-07</v>
      </c>
      <c r="O113" s="107">
        <f t="shared" si="21"/>
        <v>0.0017129629629608443</v>
      </c>
      <c r="P113" s="131"/>
      <c r="Q113" s="105">
        <v>100</v>
      </c>
      <c r="R113" s="76">
        <v>47</v>
      </c>
      <c r="S113" s="18">
        <v>0.09572916666666666</v>
      </c>
      <c r="T113" s="16"/>
      <c r="U113" s="105">
        <v>115</v>
      </c>
      <c r="V113" s="76">
        <v>47</v>
      </c>
      <c r="W113" s="30">
        <v>0.026238425925925925</v>
      </c>
      <c r="X113" s="32"/>
      <c r="Y113" s="105">
        <v>107</v>
      </c>
      <c r="Z113" s="76">
        <v>47</v>
      </c>
      <c r="AA113" s="31">
        <v>0.10972222222222222</v>
      </c>
      <c r="AB113" s="16"/>
      <c r="AC113" s="105">
        <v>117</v>
      </c>
      <c r="AD113" s="76">
        <v>47</v>
      </c>
      <c r="AE113" s="26">
        <v>0.01803987268518517</v>
      </c>
      <c r="AF113" s="131">
        <f t="shared" si="22"/>
        <v>7.465277777777779E-06</v>
      </c>
      <c r="AG113" s="107">
        <f t="shared" si="23"/>
        <v>0.018032407407407393</v>
      </c>
      <c r="AH113" s="8"/>
    </row>
    <row r="114" spans="1:34" ht="15">
      <c r="A114" s="105">
        <v>105</v>
      </c>
      <c r="B114" s="76">
        <v>56</v>
      </c>
      <c r="C114" s="77">
        <v>10023649893</v>
      </c>
      <c r="D114" s="81" t="s">
        <v>190</v>
      </c>
      <c r="E114" s="78" t="s">
        <v>73</v>
      </c>
      <c r="F114" s="77" t="s">
        <v>192</v>
      </c>
      <c r="G114" s="96" t="s">
        <v>191</v>
      </c>
      <c r="H114" s="9">
        <f t="shared" si="18"/>
        <v>0.2515277777777778</v>
      </c>
      <c r="I114" s="9">
        <f t="shared" si="19"/>
        <v>0.04170138888889141</v>
      </c>
      <c r="K114" s="105">
        <v>55</v>
      </c>
      <c r="L114" s="76">
        <v>56</v>
      </c>
      <c r="M114" s="26">
        <v>0.001668460648148148</v>
      </c>
      <c r="N114" s="131">
        <f t="shared" si="20"/>
        <v>1.7939814814814814E-06</v>
      </c>
      <c r="O114" s="107">
        <f t="shared" si="21"/>
        <v>0.0016666666666666666</v>
      </c>
      <c r="P114" s="131"/>
      <c r="Q114" s="105">
        <v>126</v>
      </c>
      <c r="R114" s="76">
        <v>56</v>
      </c>
      <c r="S114" s="18">
        <v>0.12008101851851853</v>
      </c>
      <c r="T114" s="16"/>
      <c r="U114" s="105">
        <v>54</v>
      </c>
      <c r="V114" s="76">
        <v>56</v>
      </c>
      <c r="W114" s="30">
        <v>0.023194444444444445</v>
      </c>
      <c r="X114" s="32"/>
      <c r="Y114" s="105">
        <v>61</v>
      </c>
      <c r="Z114" s="76">
        <v>56</v>
      </c>
      <c r="AA114" s="31">
        <v>0.08983796296296297</v>
      </c>
      <c r="AB114" s="16"/>
      <c r="AC114" s="105">
        <v>84</v>
      </c>
      <c r="AD114" s="76">
        <v>56</v>
      </c>
      <c r="AE114" s="26">
        <v>0.01675464120370375</v>
      </c>
      <c r="AF114" s="131">
        <f t="shared" si="22"/>
        <v>6.9560185185185184E-06</v>
      </c>
      <c r="AG114" s="107">
        <f t="shared" si="23"/>
        <v>0.01674768518518523</v>
      </c>
      <c r="AH114" s="8"/>
    </row>
    <row r="115" spans="1:34" ht="15">
      <c r="A115" s="105">
        <v>106</v>
      </c>
      <c r="B115" s="76">
        <v>93</v>
      </c>
      <c r="C115" s="77">
        <v>10046055378</v>
      </c>
      <c r="D115" s="81" t="s">
        <v>323</v>
      </c>
      <c r="E115" s="78" t="s">
        <v>324</v>
      </c>
      <c r="F115" s="77">
        <v>7626</v>
      </c>
      <c r="G115" s="96" t="s">
        <v>194</v>
      </c>
      <c r="H115" s="9">
        <f t="shared" si="18"/>
        <v>0.25283564814814574</v>
      </c>
      <c r="I115" s="9">
        <f t="shared" si="19"/>
        <v>0.04300925925925936</v>
      </c>
      <c r="K115" s="105">
        <v>117</v>
      </c>
      <c r="L115" s="76">
        <v>93</v>
      </c>
      <c r="M115" s="26">
        <v>0.0017753935185161607</v>
      </c>
      <c r="N115" s="131">
        <f t="shared" si="20"/>
        <v>4.560185185185185E-06</v>
      </c>
      <c r="O115" s="107">
        <f t="shared" si="21"/>
        <v>0.0017708333333309755</v>
      </c>
      <c r="P115" s="131"/>
      <c r="Q115" s="105">
        <v>111</v>
      </c>
      <c r="R115" s="76">
        <v>93</v>
      </c>
      <c r="S115" s="18">
        <v>0.10431712962962963</v>
      </c>
      <c r="T115" s="16"/>
      <c r="U115" s="105">
        <v>103</v>
      </c>
      <c r="V115" s="76">
        <v>93</v>
      </c>
      <c r="W115" s="30">
        <v>0.02521990740740741</v>
      </c>
      <c r="X115" s="32"/>
      <c r="Y115" s="105">
        <v>97</v>
      </c>
      <c r="Z115" s="76">
        <v>93</v>
      </c>
      <c r="AA115" s="31">
        <v>0.10474537037037036</v>
      </c>
      <c r="AB115" s="16"/>
      <c r="AC115" s="105">
        <v>87</v>
      </c>
      <c r="AD115" s="76">
        <v>93</v>
      </c>
      <c r="AE115" s="26">
        <v>0.016783854166666667</v>
      </c>
      <c r="AF115" s="131">
        <f t="shared" si="22"/>
        <v>1.4467592592592592E-06</v>
      </c>
      <c r="AG115" s="107">
        <f t="shared" si="23"/>
        <v>0.01678240740740741</v>
      </c>
      <c r="AH115" s="8"/>
    </row>
    <row r="116" spans="1:34" ht="15">
      <c r="A116" s="105">
        <v>107</v>
      </c>
      <c r="B116" s="76">
        <v>51</v>
      </c>
      <c r="C116" s="77">
        <v>10051289439</v>
      </c>
      <c r="D116" s="81" t="s">
        <v>129</v>
      </c>
      <c r="E116" s="78" t="s">
        <v>72</v>
      </c>
      <c r="F116" s="77">
        <v>3194</v>
      </c>
      <c r="G116" s="96" t="s">
        <v>178</v>
      </c>
      <c r="H116" s="9">
        <f t="shared" si="18"/>
        <v>0.2537384259259259</v>
      </c>
      <c r="I116" s="9">
        <f t="shared" si="19"/>
        <v>0.0439120370370395</v>
      </c>
      <c r="K116" s="105">
        <v>48</v>
      </c>
      <c r="L116" s="76">
        <v>51</v>
      </c>
      <c r="M116" s="26">
        <v>0.0016628472222222233</v>
      </c>
      <c r="N116" s="131">
        <f t="shared" si="20"/>
        <v>7.75462962962963E-06</v>
      </c>
      <c r="O116" s="107">
        <f t="shared" si="21"/>
        <v>0.0016550925925925936</v>
      </c>
      <c r="P116" s="131"/>
      <c r="Q116" s="105">
        <v>98</v>
      </c>
      <c r="R116" s="76">
        <v>51</v>
      </c>
      <c r="S116" s="18">
        <v>0.09479166666666666</v>
      </c>
      <c r="T116" s="16"/>
      <c r="U116" s="105">
        <v>99</v>
      </c>
      <c r="V116" s="76">
        <v>51</v>
      </c>
      <c r="W116" s="30">
        <v>0.02521990740740741</v>
      </c>
      <c r="X116" s="32"/>
      <c r="Y116" s="105">
        <v>113</v>
      </c>
      <c r="Z116" s="76">
        <v>51</v>
      </c>
      <c r="AA116" s="31">
        <v>0.11493055555555555</v>
      </c>
      <c r="AB116" s="16"/>
      <c r="AC116" s="105">
        <v>100</v>
      </c>
      <c r="AD116" s="76">
        <v>51</v>
      </c>
      <c r="AE116" s="26">
        <v>0.017152083333333287</v>
      </c>
      <c r="AF116" s="131">
        <f t="shared" si="22"/>
        <v>1.087962962962963E-05</v>
      </c>
      <c r="AG116" s="107">
        <f t="shared" si="23"/>
        <v>0.01714120370370366</v>
      </c>
      <c r="AH116" s="8"/>
    </row>
    <row r="117" spans="1:34" ht="15">
      <c r="A117" s="105">
        <v>108</v>
      </c>
      <c r="B117" s="76">
        <v>77</v>
      </c>
      <c r="C117" s="77">
        <v>10046079327</v>
      </c>
      <c r="D117" s="81" t="s">
        <v>306</v>
      </c>
      <c r="E117" s="78" t="s">
        <v>34</v>
      </c>
      <c r="F117" s="77">
        <v>9537</v>
      </c>
      <c r="G117" s="96" t="s">
        <v>132</v>
      </c>
      <c r="H117" s="9">
        <f t="shared" si="18"/>
        <v>0.2541435185185176</v>
      </c>
      <c r="I117" s="9">
        <f t="shared" si="19"/>
        <v>0.04431712962963119</v>
      </c>
      <c r="K117" s="105">
        <v>59</v>
      </c>
      <c r="L117" s="76">
        <v>77</v>
      </c>
      <c r="M117" s="26">
        <v>0.0016754166666657078</v>
      </c>
      <c r="N117" s="131">
        <f t="shared" si="20"/>
        <v>8.750000000000001E-06</v>
      </c>
      <c r="O117" s="107">
        <f t="shared" si="21"/>
        <v>0.0016666666666657077</v>
      </c>
      <c r="P117" s="131"/>
      <c r="Q117" s="105">
        <v>27</v>
      </c>
      <c r="R117" s="76">
        <v>77</v>
      </c>
      <c r="S117" s="18">
        <v>0.08837962962962963</v>
      </c>
      <c r="T117" s="18"/>
      <c r="U117" s="105">
        <v>57</v>
      </c>
      <c r="V117" s="76">
        <v>77</v>
      </c>
      <c r="W117" s="30">
        <v>0.023194444444444445</v>
      </c>
      <c r="X117" s="32"/>
      <c r="Y117" s="105">
        <v>123</v>
      </c>
      <c r="Z117" s="76">
        <v>77</v>
      </c>
      <c r="AA117" s="31">
        <v>0.125</v>
      </c>
      <c r="AB117" s="16"/>
      <c r="AC117" s="105">
        <v>48</v>
      </c>
      <c r="AD117" s="76">
        <v>77</v>
      </c>
      <c r="AE117" s="26">
        <v>0.015912314814814827</v>
      </c>
      <c r="AF117" s="131">
        <f t="shared" si="22"/>
        <v>9.537037037037036E-06</v>
      </c>
      <c r="AG117" s="107">
        <f t="shared" si="23"/>
        <v>0.01590277777777779</v>
      </c>
      <c r="AH117" s="8"/>
    </row>
    <row r="118" spans="1:34" ht="15">
      <c r="A118" s="105">
        <v>109</v>
      </c>
      <c r="B118" s="76">
        <v>59</v>
      </c>
      <c r="C118" s="77">
        <v>10023659189</v>
      </c>
      <c r="D118" s="81" t="s">
        <v>131</v>
      </c>
      <c r="E118" s="78" t="s">
        <v>73</v>
      </c>
      <c r="F118" s="77" t="s">
        <v>313</v>
      </c>
      <c r="G118" s="96" t="s">
        <v>191</v>
      </c>
      <c r="H118" s="9">
        <f t="shared" si="18"/>
        <v>0.25658564814814666</v>
      </c>
      <c r="I118" s="9">
        <f t="shared" si="19"/>
        <v>0.04675925925926028</v>
      </c>
      <c r="K118" s="105">
        <v>66</v>
      </c>
      <c r="L118" s="76">
        <v>59</v>
      </c>
      <c r="M118" s="26">
        <v>0.001680069444442947</v>
      </c>
      <c r="N118" s="131">
        <f t="shared" si="20"/>
        <v>1.8287037037037037E-06</v>
      </c>
      <c r="O118" s="107">
        <f t="shared" si="21"/>
        <v>0.0016782407407392433</v>
      </c>
      <c r="P118" s="131"/>
      <c r="Q118" s="105">
        <v>49</v>
      </c>
      <c r="R118" s="76">
        <v>59</v>
      </c>
      <c r="S118" s="18">
        <v>0.08980324074074074</v>
      </c>
      <c r="T118" s="18"/>
      <c r="U118" s="105">
        <v>21</v>
      </c>
      <c r="V118" s="76">
        <v>59</v>
      </c>
      <c r="W118" s="30">
        <v>0.023194444444444445</v>
      </c>
      <c r="X118" s="32"/>
      <c r="Y118" s="105">
        <v>121</v>
      </c>
      <c r="Z118" s="76">
        <v>59</v>
      </c>
      <c r="AA118" s="31">
        <v>0.125</v>
      </c>
      <c r="AB118" s="16"/>
      <c r="AC118" s="105">
        <v>93</v>
      </c>
      <c r="AD118" s="76">
        <v>59</v>
      </c>
      <c r="AE118" s="26">
        <v>0.016915046296296293</v>
      </c>
      <c r="AF118" s="131">
        <f t="shared" si="22"/>
        <v>5.324074074074075E-06</v>
      </c>
      <c r="AG118" s="107">
        <f t="shared" si="23"/>
        <v>0.01690972222222222</v>
      </c>
      <c r="AH118" s="8"/>
    </row>
    <row r="119" spans="1:34" ht="15">
      <c r="A119" s="105">
        <v>110</v>
      </c>
      <c r="B119" s="76">
        <v>88</v>
      </c>
      <c r="C119" s="77">
        <v>10059307602</v>
      </c>
      <c r="D119" s="81" t="s">
        <v>315</v>
      </c>
      <c r="E119" s="78" t="s">
        <v>94</v>
      </c>
      <c r="F119" s="77">
        <v>10222</v>
      </c>
      <c r="G119" s="96" t="s">
        <v>194</v>
      </c>
      <c r="H119" s="9">
        <f t="shared" si="18"/>
        <v>0.2567592592592576</v>
      </c>
      <c r="I119" s="9">
        <f t="shared" si="19"/>
        <v>0.046932870370371194</v>
      </c>
      <c r="K119" s="105">
        <v>72</v>
      </c>
      <c r="L119" s="76">
        <v>88</v>
      </c>
      <c r="M119" s="26">
        <v>0.001687488425924269</v>
      </c>
      <c r="N119" s="131">
        <f t="shared" si="20"/>
        <v>9.247685185185185E-06</v>
      </c>
      <c r="O119" s="107">
        <f t="shared" si="21"/>
        <v>0.0016782407407390837</v>
      </c>
      <c r="P119" s="131"/>
      <c r="Q119" s="105">
        <v>101</v>
      </c>
      <c r="R119" s="76">
        <v>88</v>
      </c>
      <c r="S119" s="18">
        <v>0.09576388888888888</v>
      </c>
      <c r="T119" s="18"/>
      <c r="U119" s="105">
        <v>120</v>
      </c>
      <c r="V119" s="76">
        <v>88</v>
      </c>
      <c r="W119" s="30">
        <v>0.027083333333333334</v>
      </c>
      <c r="X119" s="32"/>
      <c r="Y119" s="105">
        <v>112</v>
      </c>
      <c r="Z119" s="76">
        <v>88</v>
      </c>
      <c r="AA119" s="31">
        <v>0.11493055555555555</v>
      </c>
      <c r="AB119" s="16"/>
      <c r="AC119" s="105">
        <v>106</v>
      </c>
      <c r="AD119" s="76">
        <v>88</v>
      </c>
      <c r="AE119" s="26">
        <v>0.01731429398148148</v>
      </c>
      <c r="AF119" s="131">
        <f t="shared" si="22"/>
        <v>1.105324074074074E-05</v>
      </c>
      <c r="AG119" s="107">
        <f t="shared" si="23"/>
        <v>0.01730324074074074</v>
      </c>
      <c r="AH119" s="8"/>
    </row>
    <row r="120" spans="1:34" ht="15">
      <c r="A120" s="105">
        <v>111</v>
      </c>
      <c r="B120" s="76">
        <v>52</v>
      </c>
      <c r="C120" s="77">
        <v>10051925902</v>
      </c>
      <c r="D120" s="81" t="s">
        <v>267</v>
      </c>
      <c r="E120" s="78" t="s">
        <v>72</v>
      </c>
      <c r="F120" s="77">
        <v>3393</v>
      </c>
      <c r="G120" s="96" t="s">
        <v>178</v>
      </c>
      <c r="H120" s="9">
        <f t="shared" si="18"/>
        <v>0.25732638888888887</v>
      </c>
      <c r="I120" s="9">
        <f t="shared" si="19"/>
        <v>0.047500000000002485</v>
      </c>
      <c r="K120" s="105">
        <v>118</v>
      </c>
      <c r="L120" s="76">
        <v>52</v>
      </c>
      <c r="M120" s="26">
        <v>0.0017759837962963085</v>
      </c>
      <c r="N120" s="131">
        <f t="shared" si="20"/>
        <v>5.150462962962963E-06</v>
      </c>
      <c r="O120" s="107">
        <f t="shared" si="21"/>
        <v>0.0017708333333333456</v>
      </c>
      <c r="P120" s="131"/>
      <c r="Q120" s="105">
        <v>113</v>
      </c>
      <c r="R120" s="76">
        <v>52</v>
      </c>
      <c r="S120" s="18">
        <v>0.10594907407407407</v>
      </c>
      <c r="T120" s="16"/>
      <c r="U120" s="105">
        <v>116</v>
      </c>
      <c r="V120" s="76">
        <v>52</v>
      </c>
      <c r="W120" s="30">
        <v>0.026377314814814815</v>
      </c>
      <c r="X120" s="32"/>
      <c r="Y120" s="105">
        <v>104</v>
      </c>
      <c r="Z120" s="76">
        <v>52</v>
      </c>
      <c r="AA120" s="31">
        <v>0.10532407407407407</v>
      </c>
      <c r="AB120" s="16"/>
      <c r="AC120" s="105">
        <v>115</v>
      </c>
      <c r="AD120" s="76">
        <v>52</v>
      </c>
      <c r="AE120" s="26">
        <v>0.017910011574074042</v>
      </c>
      <c r="AF120" s="131">
        <f t="shared" si="22"/>
        <v>4.918981481481481E-06</v>
      </c>
      <c r="AG120" s="107">
        <f t="shared" si="23"/>
        <v>0.01790509259259256</v>
      </c>
      <c r="AH120" s="8"/>
    </row>
    <row r="121" spans="1:34" ht="15">
      <c r="A121" s="105">
        <v>112</v>
      </c>
      <c r="B121" s="76">
        <v>63</v>
      </c>
      <c r="C121" s="77">
        <v>10056229264</v>
      </c>
      <c r="D121" s="81" t="s">
        <v>215</v>
      </c>
      <c r="E121" s="78" t="s">
        <v>176</v>
      </c>
      <c r="F121" s="77" t="s">
        <v>216</v>
      </c>
      <c r="G121" s="96" t="s">
        <v>176</v>
      </c>
      <c r="H121" s="9">
        <f t="shared" si="18"/>
        <v>0.2585532407407407</v>
      </c>
      <c r="I121" s="9">
        <f t="shared" si="19"/>
        <v>0.048726851851854325</v>
      </c>
      <c r="K121" s="105">
        <v>86</v>
      </c>
      <c r="L121" s="76">
        <v>63</v>
      </c>
      <c r="M121" s="26">
        <v>0.0017220601851851893</v>
      </c>
      <c r="N121" s="131">
        <f t="shared" si="20"/>
        <v>9.097222222222223E-06</v>
      </c>
      <c r="O121" s="107">
        <f t="shared" si="21"/>
        <v>0.0017129629629629671</v>
      </c>
      <c r="P121" s="131"/>
      <c r="Q121" s="105">
        <v>108</v>
      </c>
      <c r="R121" s="76">
        <v>63</v>
      </c>
      <c r="S121" s="18">
        <v>0.09936342592592591</v>
      </c>
      <c r="T121" s="16"/>
      <c r="U121" s="105">
        <v>113</v>
      </c>
      <c r="V121" s="76">
        <v>63</v>
      </c>
      <c r="W121" s="30">
        <v>0.025891203703703704</v>
      </c>
      <c r="X121" s="32"/>
      <c r="Y121" s="105">
        <v>115</v>
      </c>
      <c r="Z121" s="76">
        <v>63</v>
      </c>
      <c r="AA121" s="31">
        <v>0.11493055555555555</v>
      </c>
      <c r="AB121" s="16"/>
      <c r="AC121" s="105">
        <v>77</v>
      </c>
      <c r="AD121" s="76">
        <v>63</v>
      </c>
      <c r="AE121" s="26">
        <v>0.01665965277777778</v>
      </c>
      <c r="AF121" s="131">
        <f t="shared" si="22"/>
        <v>4.560185185185185E-06</v>
      </c>
      <c r="AG121" s="107">
        <f t="shared" si="23"/>
        <v>0.016655092592592596</v>
      </c>
      <c r="AH121" s="8"/>
    </row>
    <row r="122" spans="1:34" ht="15">
      <c r="A122" s="105">
        <v>113</v>
      </c>
      <c r="B122" s="76">
        <v>13</v>
      </c>
      <c r="C122" s="77">
        <v>10023320194</v>
      </c>
      <c r="D122" s="81" t="s">
        <v>264</v>
      </c>
      <c r="E122" s="78" t="s">
        <v>174</v>
      </c>
      <c r="F122" s="77">
        <v>23099</v>
      </c>
      <c r="G122" s="96" t="s">
        <v>76</v>
      </c>
      <c r="H122" s="9">
        <f t="shared" si="18"/>
        <v>0.2588425925925927</v>
      </c>
      <c r="I122" s="9">
        <f t="shared" si="19"/>
        <v>0.049016203703706296</v>
      </c>
      <c r="K122" s="105">
        <v>89</v>
      </c>
      <c r="L122" s="76">
        <v>13</v>
      </c>
      <c r="M122" s="26">
        <v>0.0017245717592593302</v>
      </c>
      <c r="N122" s="131">
        <f t="shared" si="20"/>
        <v>3.472222222222222E-08</v>
      </c>
      <c r="O122" s="107">
        <f t="shared" si="21"/>
        <v>0.001724537037037108</v>
      </c>
      <c r="P122" s="131"/>
      <c r="Q122" s="105">
        <v>67</v>
      </c>
      <c r="R122" s="76">
        <v>13</v>
      </c>
      <c r="S122" s="18">
        <v>0.08980324074074074</v>
      </c>
      <c r="T122" s="16"/>
      <c r="U122" s="105">
        <v>97</v>
      </c>
      <c r="V122" s="76">
        <v>13</v>
      </c>
      <c r="W122" s="30">
        <v>0.02511574074074074</v>
      </c>
      <c r="X122" s="32"/>
      <c r="Y122" s="105">
        <v>124</v>
      </c>
      <c r="Z122" s="76">
        <v>13</v>
      </c>
      <c r="AA122" s="31">
        <v>0.125</v>
      </c>
      <c r="AB122" s="16"/>
      <c r="AC122" s="105">
        <v>104</v>
      </c>
      <c r="AD122" s="76">
        <v>13</v>
      </c>
      <c r="AE122" s="26">
        <v>0.017199606481481482</v>
      </c>
      <c r="AF122" s="131">
        <f t="shared" si="22"/>
        <v>5.324074074074074E-07</v>
      </c>
      <c r="AG122" s="107">
        <f t="shared" si="23"/>
        <v>0.017199074074074075</v>
      </c>
      <c r="AH122" s="8"/>
    </row>
    <row r="123" spans="1:34" ht="15">
      <c r="A123" s="105">
        <v>114</v>
      </c>
      <c r="B123" s="76">
        <v>32</v>
      </c>
      <c r="C123" s="77">
        <v>10036121467</v>
      </c>
      <c r="D123" s="81" t="s">
        <v>211</v>
      </c>
      <c r="E123" s="78" t="s">
        <v>93</v>
      </c>
      <c r="F123" s="77">
        <v>1800226</v>
      </c>
      <c r="G123" s="96" t="s">
        <v>170</v>
      </c>
      <c r="H123" s="9">
        <f t="shared" si="18"/>
        <v>0.2594212962962963</v>
      </c>
      <c r="I123" s="9">
        <f t="shared" si="19"/>
        <v>0.049594907407409905</v>
      </c>
      <c r="K123" s="105">
        <v>125</v>
      </c>
      <c r="L123" s="76">
        <v>32</v>
      </c>
      <c r="M123" s="26">
        <v>0.0018410532407407473</v>
      </c>
      <c r="N123" s="131">
        <f t="shared" si="20"/>
        <v>7.75462962962963E-07</v>
      </c>
      <c r="O123" s="107">
        <f t="shared" si="21"/>
        <v>0.0018402777777777842</v>
      </c>
      <c r="P123" s="131"/>
      <c r="Q123" s="105">
        <v>81</v>
      </c>
      <c r="R123" s="76">
        <v>32</v>
      </c>
      <c r="S123" s="18">
        <v>0.09134259259259259</v>
      </c>
      <c r="T123" s="16"/>
      <c r="U123" s="105">
        <v>73</v>
      </c>
      <c r="V123" s="76">
        <v>32</v>
      </c>
      <c r="W123" s="30">
        <v>0.0234375</v>
      </c>
      <c r="X123" s="32"/>
      <c r="Y123" s="105">
        <v>119</v>
      </c>
      <c r="Z123" s="76">
        <v>32</v>
      </c>
      <c r="AA123" s="31">
        <v>0.125</v>
      </c>
      <c r="AB123" s="16"/>
      <c r="AC123" s="105">
        <v>113</v>
      </c>
      <c r="AD123" s="76">
        <v>32</v>
      </c>
      <c r="AE123" s="26">
        <v>0.017810046296296303</v>
      </c>
      <c r="AF123" s="131">
        <f t="shared" si="22"/>
        <v>9.12037037037037E-06</v>
      </c>
      <c r="AG123" s="107">
        <f t="shared" si="23"/>
        <v>0.017800925925925932</v>
      </c>
      <c r="AH123" s="8"/>
    </row>
    <row r="124" spans="1:34" ht="15">
      <c r="A124" s="105">
        <v>115</v>
      </c>
      <c r="B124" s="76">
        <v>116</v>
      </c>
      <c r="C124" s="77">
        <v>10047306981</v>
      </c>
      <c r="D124" s="81" t="s">
        <v>144</v>
      </c>
      <c r="E124" s="78" t="s">
        <v>142</v>
      </c>
      <c r="F124" s="77">
        <v>20445</v>
      </c>
      <c r="G124" s="96" t="s">
        <v>95</v>
      </c>
      <c r="H124" s="9">
        <f t="shared" si="18"/>
        <v>0.2637731481481481</v>
      </c>
      <c r="I124" s="9">
        <f t="shared" si="19"/>
        <v>0.053946759259261734</v>
      </c>
      <c r="K124" s="105">
        <v>121</v>
      </c>
      <c r="L124" s="76">
        <v>116</v>
      </c>
      <c r="M124" s="26">
        <v>0.001789664351851841</v>
      </c>
      <c r="N124" s="131">
        <f t="shared" si="20"/>
        <v>7.256944444444444E-06</v>
      </c>
      <c r="O124" s="107">
        <f t="shared" si="21"/>
        <v>0.0017824074074073964</v>
      </c>
      <c r="P124" s="131"/>
      <c r="Q124" s="105">
        <v>117</v>
      </c>
      <c r="R124" s="76">
        <v>116</v>
      </c>
      <c r="S124" s="18">
        <v>0.11354166666666667</v>
      </c>
      <c r="T124" s="16"/>
      <c r="U124" s="105">
        <v>112</v>
      </c>
      <c r="V124" s="76">
        <v>116</v>
      </c>
      <c r="W124" s="30">
        <v>0.025659722222222223</v>
      </c>
      <c r="X124" s="32"/>
      <c r="Y124" s="105">
        <v>106</v>
      </c>
      <c r="Z124" s="76">
        <v>116</v>
      </c>
      <c r="AA124" s="31">
        <v>0.10532407407407407</v>
      </c>
      <c r="AB124" s="16"/>
      <c r="AC124" s="105">
        <v>107</v>
      </c>
      <c r="AD124" s="76">
        <v>116</v>
      </c>
      <c r="AE124" s="26">
        <v>0.01746761574074074</v>
      </c>
      <c r="AF124" s="131">
        <f t="shared" si="22"/>
        <v>2.337962962962963E-06</v>
      </c>
      <c r="AG124" s="107">
        <f t="shared" si="23"/>
        <v>0.017465277777777774</v>
      </c>
      <c r="AH124" s="8"/>
    </row>
    <row r="125" spans="1:34" ht="15">
      <c r="A125" s="105">
        <v>116</v>
      </c>
      <c r="B125" s="76">
        <v>33</v>
      </c>
      <c r="C125" s="77">
        <v>10046259381</v>
      </c>
      <c r="D125" s="81" t="s">
        <v>307</v>
      </c>
      <c r="E125" s="78" t="s">
        <v>93</v>
      </c>
      <c r="F125" s="77">
        <v>1801088</v>
      </c>
      <c r="G125" s="96" t="s">
        <v>170</v>
      </c>
      <c r="H125" s="9">
        <f t="shared" si="18"/>
        <v>0.266249999999999</v>
      </c>
      <c r="I125" s="9">
        <f t="shared" si="19"/>
        <v>0.056423611111112604</v>
      </c>
      <c r="K125" s="105">
        <v>69</v>
      </c>
      <c r="L125" s="76">
        <v>33</v>
      </c>
      <c r="M125" s="26">
        <v>0.0016844328703693387</v>
      </c>
      <c r="N125" s="131">
        <f t="shared" si="20"/>
        <v>6.1921296296296294E-06</v>
      </c>
      <c r="O125" s="107">
        <f t="shared" si="21"/>
        <v>0.001678240740739709</v>
      </c>
      <c r="P125" s="131"/>
      <c r="Q125" s="105">
        <v>50</v>
      </c>
      <c r="R125" s="76">
        <v>33</v>
      </c>
      <c r="S125" s="18">
        <v>0.08980324074074074</v>
      </c>
      <c r="T125" s="16"/>
      <c r="U125" s="105">
        <v>124</v>
      </c>
      <c r="V125" s="76">
        <v>33</v>
      </c>
      <c r="W125" s="30">
        <v>0.03391203703703704</v>
      </c>
      <c r="X125" s="30"/>
      <c r="Y125" s="105">
        <v>120</v>
      </c>
      <c r="Z125" s="76">
        <v>33</v>
      </c>
      <c r="AA125" s="31">
        <v>0.125</v>
      </c>
      <c r="AB125" s="16"/>
      <c r="AC125" s="105">
        <v>42</v>
      </c>
      <c r="AD125" s="76">
        <v>33</v>
      </c>
      <c r="AE125" s="26">
        <v>0.01585767361111111</v>
      </c>
      <c r="AF125" s="131">
        <f t="shared" si="22"/>
        <v>1.1921296296296294E-06</v>
      </c>
      <c r="AG125" s="107">
        <f t="shared" si="23"/>
        <v>0.01585648148148148</v>
      </c>
      <c r="AH125" s="8"/>
    </row>
    <row r="126" spans="1:35" ht="15">
      <c r="A126" s="105">
        <v>117</v>
      </c>
      <c r="B126" s="76">
        <v>76</v>
      </c>
      <c r="C126" s="77">
        <v>10046052449</v>
      </c>
      <c r="D126" s="81" t="s">
        <v>208</v>
      </c>
      <c r="E126" s="78" t="s">
        <v>34</v>
      </c>
      <c r="F126" s="77">
        <v>7563</v>
      </c>
      <c r="G126" s="96" t="s">
        <v>132</v>
      </c>
      <c r="H126" s="9">
        <f t="shared" si="18"/>
        <v>0.26635416666666667</v>
      </c>
      <c r="I126" s="9">
        <f t="shared" si="19"/>
        <v>0.056527777777780286</v>
      </c>
      <c r="K126" s="105">
        <v>63</v>
      </c>
      <c r="L126" s="76">
        <v>76</v>
      </c>
      <c r="M126" s="26">
        <v>0.0016789236111111137</v>
      </c>
      <c r="N126" s="131">
        <f t="shared" si="20"/>
        <v>6.828703703703703E-07</v>
      </c>
      <c r="O126" s="107">
        <f t="shared" si="21"/>
        <v>0.0016782407407407434</v>
      </c>
      <c r="P126" s="131"/>
      <c r="Q126" s="105">
        <v>120</v>
      </c>
      <c r="R126" s="76">
        <v>76</v>
      </c>
      <c r="S126" s="18">
        <v>0.1148263888888889</v>
      </c>
      <c r="T126" s="16"/>
      <c r="U126" s="105">
        <v>41</v>
      </c>
      <c r="V126" s="76">
        <v>76</v>
      </c>
      <c r="W126" s="30">
        <v>0.023194444444444445</v>
      </c>
      <c r="X126" s="32">
        <v>1.1574074074074073E-05</v>
      </c>
      <c r="Y126" s="105">
        <v>108</v>
      </c>
      <c r="Z126" s="76">
        <v>76</v>
      </c>
      <c r="AA126" s="31">
        <v>0.10972222222222222</v>
      </c>
      <c r="AB126" s="16"/>
      <c r="AC126" s="105">
        <v>96</v>
      </c>
      <c r="AD126" s="76">
        <v>76</v>
      </c>
      <c r="AE126" s="26">
        <v>0.01694861111111111</v>
      </c>
      <c r="AF126" s="131">
        <f t="shared" si="22"/>
        <v>4.166666666666667E-06</v>
      </c>
      <c r="AG126" s="107">
        <f t="shared" si="23"/>
        <v>0.016944444444444443</v>
      </c>
      <c r="AH126" s="8"/>
      <c r="AI126" s="66"/>
    </row>
    <row r="127" spans="1:34" ht="15">
      <c r="A127" s="105">
        <v>118</v>
      </c>
      <c r="B127" s="76">
        <v>103</v>
      </c>
      <c r="C127" s="77">
        <v>10035062652</v>
      </c>
      <c r="D127" s="81" t="s">
        <v>312</v>
      </c>
      <c r="E127" s="78" t="s">
        <v>188</v>
      </c>
      <c r="F127" s="77">
        <v>100770</v>
      </c>
      <c r="G127" s="96" t="s">
        <v>189</v>
      </c>
      <c r="H127" s="9">
        <f t="shared" si="18"/>
        <v>0.2684259259259245</v>
      </c>
      <c r="I127" s="9">
        <f t="shared" si="19"/>
        <v>0.05859953703703813</v>
      </c>
      <c r="K127" s="105">
        <v>95</v>
      </c>
      <c r="L127" s="76">
        <v>103</v>
      </c>
      <c r="M127" s="26">
        <v>0.0017313310185170933</v>
      </c>
      <c r="N127" s="131">
        <f t="shared" si="20"/>
        <v>6.793981481481481E-06</v>
      </c>
      <c r="O127" s="107">
        <f t="shared" si="21"/>
        <v>0.0017245370370356117</v>
      </c>
      <c r="P127" s="131"/>
      <c r="Q127" s="105">
        <v>123</v>
      </c>
      <c r="R127" s="76">
        <v>103</v>
      </c>
      <c r="S127" s="18">
        <v>0.11925925925925925</v>
      </c>
      <c r="T127" s="16"/>
      <c r="U127" s="105">
        <v>104</v>
      </c>
      <c r="V127" s="76">
        <v>103</v>
      </c>
      <c r="W127" s="30">
        <v>0.02521990740740741</v>
      </c>
      <c r="X127" s="32"/>
      <c r="Y127" s="105">
        <v>103</v>
      </c>
      <c r="Z127" s="76">
        <v>103</v>
      </c>
      <c r="AA127" s="31">
        <v>0.10532407407407407</v>
      </c>
      <c r="AB127" s="16"/>
      <c r="AC127" s="105">
        <v>92</v>
      </c>
      <c r="AD127" s="76">
        <v>103</v>
      </c>
      <c r="AE127" s="26">
        <v>0.016908900462962964</v>
      </c>
      <c r="AF127" s="131">
        <f t="shared" si="22"/>
        <v>1.0752314814814814E-05</v>
      </c>
      <c r="AG127" s="107">
        <f t="shared" si="23"/>
        <v>0.016898148148148148</v>
      </c>
      <c r="AH127" s="8"/>
    </row>
    <row r="128" spans="1:35" ht="15">
      <c r="A128" s="105">
        <v>119</v>
      </c>
      <c r="B128" s="76">
        <v>29</v>
      </c>
      <c r="C128" s="77">
        <v>10051726343</v>
      </c>
      <c r="D128" s="81" t="s">
        <v>169</v>
      </c>
      <c r="E128" s="78" t="s">
        <v>93</v>
      </c>
      <c r="F128" s="77">
        <v>1802230</v>
      </c>
      <c r="G128" s="96" t="s">
        <v>170</v>
      </c>
      <c r="H128" s="9">
        <f t="shared" si="18"/>
        <v>0.2691087962962963</v>
      </c>
      <c r="I128" s="9">
        <f t="shared" si="19"/>
        <v>0.05928240740740992</v>
      </c>
      <c r="K128" s="105">
        <v>116</v>
      </c>
      <c r="L128" s="76">
        <v>29</v>
      </c>
      <c r="M128" s="26">
        <v>0.0017742939814814815</v>
      </c>
      <c r="N128" s="131">
        <f t="shared" si="20"/>
        <v>3.4606481481481483E-06</v>
      </c>
      <c r="O128" s="107">
        <f t="shared" si="21"/>
        <v>0.0017708333333333335</v>
      </c>
      <c r="P128" s="131"/>
      <c r="Q128" s="105">
        <v>116</v>
      </c>
      <c r="R128" s="76">
        <v>29</v>
      </c>
      <c r="S128" s="18">
        <v>0.10700231481481481</v>
      </c>
      <c r="T128" s="16"/>
      <c r="U128" s="105">
        <v>122</v>
      </c>
      <c r="V128" s="76">
        <v>29</v>
      </c>
      <c r="W128" s="30">
        <v>0.027372685185185184</v>
      </c>
      <c r="X128" s="32"/>
      <c r="Y128" s="105">
        <v>116</v>
      </c>
      <c r="Z128" s="76">
        <v>29</v>
      </c>
      <c r="AA128" s="31">
        <v>0.11493055555555555</v>
      </c>
      <c r="AB128" s="16"/>
      <c r="AC128" s="105">
        <v>116</v>
      </c>
      <c r="AD128" s="76">
        <v>29</v>
      </c>
      <c r="AE128" s="26">
        <v>0.018035590277777777</v>
      </c>
      <c r="AF128" s="131">
        <f t="shared" si="22"/>
        <v>3.18287037037037E-06</v>
      </c>
      <c r="AG128" s="107">
        <f t="shared" si="23"/>
        <v>0.018032407407407407</v>
      </c>
      <c r="AH128" s="8"/>
      <c r="AI128" s="15"/>
    </row>
    <row r="129" spans="1:35" ht="15">
      <c r="A129" s="105">
        <v>120</v>
      </c>
      <c r="B129" s="76">
        <v>12</v>
      </c>
      <c r="C129" s="77">
        <v>10023112050</v>
      </c>
      <c r="D129" s="81" t="s">
        <v>173</v>
      </c>
      <c r="E129" s="78" t="s">
        <v>174</v>
      </c>
      <c r="F129" s="77">
        <v>22034</v>
      </c>
      <c r="G129" s="96" t="s">
        <v>76</v>
      </c>
      <c r="H129" s="9">
        <f t="shared" si="18"/>
        <v>0.2691203703703704</v>
      </c>
      <c r="I129" s="9">
        <f t="shared" si="19"/>
        <v>0.059293981481484015</v>
      </c>
      <c r="K129" s="105">
        <v>98</v>
      </c>
      <c r="L129" s="76">
        <v>12</v>
      </c>
      <c r="M129" s="26">
        <v>0.0017371990740740703</v>
      </c>
      <c r="N129" s="131">
        <f t="shared" si="20"/>
        <v>1.087962962962963E-06</v>
      </c>
      <c r="O129" s="107">
        <f t="shared" si="21"/>
        <v>0.0017361111111111073</v>
      </c>
      <c r="P129" s="131"/>
      <c r="Q129" s="105">
        <v>118</v>
      </c>
      <c r="R129" s="76">
        <v>12</v>
      </c>
      <c r="S129" s="18">
        <v>0.11354166666666667</v>
      </c>
      <c r="T129" s="16"/>
      <c r="U129" s="105">
        <v>121</v>
      </c>
      <c r="V129" s="76">
        <v>12</v>
      </c>
      <c r="W129" s="30">
        <v>0.027372685185185184</v>
      </c>
      <c r="X129" s="32"/>
      <c r="Y129" s="105">
        <v>110</v>
      </c>
      <c r="Z129" s="76">
        <v>12</v>
      </c>
      <c r="AA129" s="31">
        <v>0.10972222222222222</v>
      </c>
      <c r="AB129" s="16"/>
      <c r="AC129" s="105">
        <v>83</v>
      </c>
      <c r="AD129" s="76">
        <v>12</v>
      </c>
      <c r="AE129" s="26">
        <v>0.016753831018518517</v>
      </c>
      <c r="AF129" s="131">
        <f t="shared" si="22"/>
        <v>6.145833333333334E-06</v>
      </c>
      <c r="AG129" s="107">
        <f t="shared" si="23"/>
        <v>0.016747685185185185</v>
      </c>
      <c r="AH129" s="8"/>
      <c r="AI129" s="15"/>
    </row>
    <row r="130" spans="1:34" ht="15">
      <c r="A130" s="105">
        <v>121</v>
      </c>
      <c r="B130" s="76">
        <v>126</v>
      </c>
      <c r="C130" s="77">
        <v>10047449653</v>
      </c>
      <c r="D130" s="81" t="s">
        <v>255</v>
      </c>
      <c r="E130" s="78" t="s">
        <v>256</v>
      </c>
      <c r="F130" s="77">
        <v>21854</v>
      </c>
      <c r="G130" s="96" t="s">
        <v>202</v>
      </c>
      <c r="H130" s="9">
        <f t="shared" si="18"/>
        <v>0.27543981481481483</v>
      </c>
      <c r="I130" s="9">
        <f t="shared" si="19"/>
        <v>0.06561342592592845</v>
      </c>
      <c r="K130" s="105">
        <v>128</v>
      </c>
      <c r="L130" s="76">
        <v>126</v>
      </c>
      <c r="M130" s="26">
        <v>0.0018759375000000425</v>
      </c>
      <c r="N130" s="131">
        <f t="shared" si="20"/>
        <v>9.375E-07</v>
      </c>
      <c r="O130" s="107">
        <f t="shared" si="21"/>
        <v>0.0018750000000000424</v>
      </c>
      <c r="P130" s="131"/>
      <c r="Q130" s="105">
        <v>121</v>
      </c>
      <c r="R130" s="76">
        <v>126</v>
      </c>
      <c r="S130" s="18">
        <v>0.1148263888888889</v>
      </c>
      <c r="T130" s="16"/>
      <c r="U130" s="105">
        <v>118</v>
      </c>
      <c r="V130" s="76">
        <v>126</v>
      </c>
      <c r="W130" s="30">
        <v>0.02704861111111111</v>
      </c>
      <c r="X130" s="32"/>
      <c r="Y130" s="105">
        <v>117</v>
      </c>
      <c r="Z130" s="76">
        <v>126</v>
      </c>
      <c r="AA130" s="31">
        <v>0.11493055555555555</v>
      </c>
      <c r="AB130" s="16"/>
      <c r="AC130" s="105">
        <v>85</v>
      </c>
      <c r="AD130" s="76">
        <v>126</v>
      </c>
      <c r="AE130" s="26">
        <v>0.01677039351851852</v>
      </c>
      <c r="AF130" s="131">
        <f t="shared" si="22"/>
        <v>1.113425925925926E-05</v>
      </c>
      <c r="AG130" s="107">
        <f t="shared" si="23"/>
        <v>0.016759259259259262</v>
      </c>
      <c r="AH130" s="8"/>
    </row>
    <row r="131" spans="1:34" ht="15">
      <c r="A131" s="105">
        <v>122</v>
      </c>
      <c r="B131" s="76">
        <v>109</v>
      </c>
      <c r="C131" s="77">
        <v>10047280107</v>
      </c>
      <c r="D131" s="81" t="s">
        <v>282</v>
      </c>
      <c r="E131" s="78" t="s">
        <v>96</v>
      </c>
      <c r="F131" s="77">
        <v>20160</v>
      </c>
      <c r="G131" s="96" t="s">
        <v>204</v>
      </c>
      <c r="H131" s="9">
        <f t="shared" si="18"/>
        <v>0.2795717592592593</v>
      </c>
      <c r="I131" s="9">
        <f t="shared" si="19"/>
        <v>0.06974537037037293</v>
      </c>
      <c r="K131" s="105">
        <v>124</v>
      </c>
      <c r="L131" s="76">
        <v>109</v>
      </c>
      <c r="M131" s="26">
        <v>0.00181368055555561</v>
      </c>
      <c r="N131" s="131">
        <f t="shared" si="20"/>
        <v>8.125E-06</v>
      </c>
      <c r="O131" s="107">
        <f t="shared" si="21"/>
        <v>0.00180555555555561</v>
      </c>
      <c r="P131" s="131"/>
      <c r="Q131" s="105">
        <v>122</v>
      </c>
      <c r="R131" s="76">
        <v>109</v>
      </c>
      <c r="S131" s="18">
        <v>0.11756944444444445</v>
      </c>
      <c r="T131" s="16"/>
      <c r="U131" s="105">
        <v>119</v>
      </c>
      <c r="V131" s="76">
        <v>109</v>
      </c>
      <c r="W131" s="30">
        <v>0.02704861111111111</v>
      </c>
      <c r="X131" s="32"/>
      <c r="Y131" s="105">
        <v>111</v>
      </c>
      <c r="Z131" s="76">
        <v>109</v>
      </c>
      <c r="AA131" s="31">
        <v>0.11493055555555555</v>
      </c>
      <c r="AB131" s="16"/>
      <c r="AC131" s="105">
        <v>119</v>
      </c>
      <c r="AD131" s="76">
        <v>109</v>
      </c>
      <c r="AE131" s="26">
        <v>0.018227905092592596</v>
      </c>
      <c r="AF131" s="131">
        <f t="shared" si="22"/>
        <v>1.03125E-05</v>
      </c>
      <c r="AG131" s="107">
        <f t="shared" si="23"/>
        <v>0.018217592592592594</v>
      </c>
      <c r="AH131" s="8"/>
    </row>
    <row r="132" spans="1:34" ht="15">
      <c r="A132" s="105">
        <v>123</v>
      </c>
      <c r="B132" s="76">
        <v>60</v>
      </c>
      <c r="C132" s="77">
        <v>10023624130</v>
      </c>
      <c r="D132" s="81" t="s">
        <v>288</v>
      </c>
      <c r="E132" s="78" t="s">
        <v>176</v>
      </c>
      <c r="F132" s="77" t="s">
        <v>289</v>
      </c>
      <c r="G132" s="96" t="s">
        <v>176</v>
      </c>
      <c r="H132" s="9">
        <f t="shared" si="18"/>
        <v>0.2914699074074074</v>
      </c>
      <c r="I132" s="9">
        <f t="shared" si="19"/>
        <v>0.08164351851852103</v>
      </c>
      <c r="K132" s="105">
        <v>109</v>
      </c>
      <c r="L132" s="76">
        <v>60</v>
      </c>
      <c r="M132" s="26">
        <v>0.0017542361111111439</v>
      </c>
      <c r="N132" s="131">
        <f t="shared" si="20"/>
        <v>6.550925925925925E-06</v>
      </c>
      <c r="O132" s="107">
        <f t="shared" si="21"/>
        <v>0.001747685185185218</v>
      </c>
      <c r="P132" s="131"/>
      <c r="Q132" s="105">
        <v>124</v>
      </c>
      <c r="R132" s="76">
        <v>60</v>
      </c>
      <c r="S132" s="18">
        <v>0.11925925925925925</v>
      </c>
      <c r="T132" s="16"/>
      <c r="U132" s="119">
        <v>123</v>
      </c>
      <c r="V132" s="76">
        <v>60</v>
      </c>
      <c r="W132" s="30">
        <v>0.027893518518518515</v>
      </c>
      <c r="X132" s="32"/>
      <c r="Y132" s="105">
        <v>118</v>
      </c>
      <c r="Z132" s="76">
        <v>60</v>
      </c>
      <c r="AA132" s="31">
        <v>0.125</v>
      </c>
      <c r="AB132" s="16"/>
      <c r="AC132" s="105">
        <v>110</v>
      </c>
      <c r="AD132" s="76">
        <v>60</v>
      </c>
      <c r="AE132" s="26">
        <v>0.01757378472222222</v>
      </c>
      <c r="AF132" s="131">
        <f t="shared" si="22"/>
        <v>4.340277777777778E-06</v>
      </c>
      <c r="AG132" s="107">
        <f t="shared" si="23"/>
        <v>0.017569444444444443</v>
      </c>
      <c r="AH132" s="8"/>
    </row>
    <row r="133" spans="1:34" ht="15">
      <c r="A133" s="105">
        <v>124</v>
      </c>
      <c r="B133" s="76">
        <v>64</v>
      </c>
      <c r="C133" s="77">
        <v>10023625342</v>
      </c>
      <c r="D133" s="81" t="s">
        <v>175</v>
      </c>
      <c r="E133" s="78" t="s">
        <v>176</v>
      </c>
      <c r="F133" s="77" t="s">
        <v>177</v>
      </c>
      <c r="G133" s="96" t="s">
        <v>176</v>
      </c>
      <c r="H133" s="9">
        <f t="shared" si="18"/>
        <v>0.2914930555555556</v>
      </c>
      <c r="I133" s="9">
        <f t="shared" si="19"/>
        <v>0.08166666666666922</v>
      </c>
      <c r="K133" s="105">
        <v>127</v>
      </c>
      <c r="L133" s="76">
        <v>64</v>
      </c>
      <c r="M133" s="26">
        <v>0.0018505787037037024</v>
      </c>
      <c r="N133" s="131">
        <f t="shared" si="20"/>
        <v>1.0300925925925926E-05</v>
      </c>
      <c r="O133" s="107">
        <f t="shared" si="21"/>
        <v>0.0018402777777777764</v>
      </c>
      <c r="P133" s="131"/>
      <c r="Q133" s="105">
        <v>125</v>
      </c>
      <c r="R133" s="76">
        <v>64</v>
      </c>
      <c r="S133" s="18">
        <v>0.11925925925925925</v>
      </c>
      <c r="T133" s="16"/>
      <c r="U133" s="119">
        <v>117</v>
      </c>
      <c r="V133" s="76">
        <v>64</v>
      </c>
      <c r="W133" s="30">
        <v>0.02652777777777778</v>
      </c>
      <c r="X133" s="32"/>
      <c r="Y133" s="105">
        <v>122</v>
      </c>
      <c r="Z133" s="76">
        <v>64</v>
      </c>
      <c r="AA133" s="31">
        <v>0.125</v>
      </c>
      <c r="AB133" s="16"/>
      <c r="AC133" s="105">
        <v>121</v>
      </c>
      <c r="AD133" s="76">
        <v>64</v>
      </c>
      <c r="AE133" s="26">
        <v>0.018871064814814813</v>
      </c>
      <c r="AF133" s="131">
        <f t="shared" si="22"/>
        <v>5.324074074074075E-06</v>
      </c>
      <c r="AG133" s="107">
        <f t="shared" si="23"/>
        <v>0.01886574074074074</v>
      </c>
      <c r="AH133" s="8"/>
    </row>
    <row r="134" spans="1:11" ht="15">
      <c r="A134" s="113"/>
      <c r="B134" s="153"/>
      <c r="C134" s="153" t="s">
        <v>345</v>
      </c>
      <c r="D134" s="153"/>
      <c r="E134" s="153"/>
      <c r="F134" s="153"/>
      <c r="G134" s="153"/>
      <c r="H134" s="153"/>
      <c r="I134" s="153"/>
      <c r="J134" s="98"/>
      <c r="K134" s="98"/>
    </row>
    <row r="135" spans="1:7" ht="12.75">
      <c r="A135" s="23"/>
      <c r="B135" s="61"/>
      <c r="C135" s="24"/>
      <c r="D135" s="25"/>
      <c r="E135" s="62"/>
      <c r="F135" s="24"/>
      <c r="G135" s="24"/>
    </row>
    <row r="137" spans="2:7" ht="12.75">
      <c r="B137" s="65" t="s">
        <v>116</v>
      </c>
      <c r="C137" s="24"/>
      <c r="D137" s="25"/>
      <c r="E137" s="62"/>
      <c r="F137" s="24"/>
      <c r="G137" s="24"/>
    </row>
    <row r="138" spans="2:8" ht="15">
      <c r="B138" s="76">
        <v>27</v>
      </c>
      <c r="C138" s="77">
        <v>10075083741</v>
      </c>
      <c r="D138" s="81" t="s">
        <v>152</v>
      </c>
      <c r="E138" s="78" t="s">
        <v>180</v>
      </c>
      <c r="F138" s="77" t="s">
        <v>322</v>
      </c>
      <c r="G138" s="96" t="s">
        <v>181</v>
      </c>
      <c r="H138" s="1" t="s">
        <v>39</v>
      </c>
    </row>
    <row r="139" spans="2:8" ht="15">
      <c r="B139" s="76">
        <v>113</v>
      </c>
      <c r="C139" s="77">
        <v>10046718517</v>
      </c>
      <c r="D139" s="81" t="s">
        <v>141</v>
      </c>
      <c r="E139" s="78" t="s">
        <v>142</v>
      </c>
      <c r="F139" s="77">
        <v>14350</v>
      </c>
      <c r="G139" s="96" t="s">
        <v>95</v>
      </c>
      <c r="H139" s="1" t="s">
        <v>40</v>
      </c>
    </row>
    <row r="140" spans="2:8" ht="15">
      <c r="B140" s="76">
        <v>31</v>
      </c>
      <c r="C140" s="77">
        <v>10053148102</v>
      </c>
      <c r="D140" s="81" t="s">
        <v>123</v>
      </c>
      <c r="E140" s="78" t="s">
        <v>93</v>
      </c>
      <c r="F140" s="77">
        <v>1802233</v>
      </c>
      <c r="G140" s="96" t="s">
        <v>170</v>
      </c>
      <c r="H140" s="1" t="s">
        <v>334</v>
      </c>
    </row>
    <row r="141" spans="2:8" ht="15">
      <c r="B141" s="76">
        <v>71</v>
      </c>
      <c r="C141" s="77">
        <v>10046034059</v>
      </c>
      <c r="D141" s="81" t="s">
        <v>284</v>
      </c>
      <c r="E141" s="78" t="s">
        <v>34</v>
      </c>
      <c r="F141" s="77">
        <v>7045</v>
      </c>
      <c r="G141" s="96" t="s">
        <v>132</v>
      </c>
      <c r="H141" s="1" t="s">
        <v>41</v>
      </c>
    </row>
    <row r="142" spans="2:8" ht="15">
      <c r="B142" s="76">
        <v>113</v>
      </c>
      <c r="C142" s="77">
        <v>10046718517</v>
      </c>
      <c r="D142" s="81" t="s">
        <v>141</v>
      </c>
      <c r="E142" s="78" t="s">
        <v>142</v>
      </c>
      <c r="F142" s="77">
        <v>14350</v>
      </c>
      <c r="G142" s="96" t="s">
        <v>95</v>
      </c>
      <c r="H142" s="1" t="s">
        <v>97</v>
      </c>
    </row>
    <row r="143" spans="2:8" ht="15">
      <c r="B143" s="76">
        <v>27</v>
      </c>
      <c r="C143" s="77">
        <v>10075083741</v>
      </c>
      <c r="D143" s="81" t="s">
        <v>152</v>
      </c>
      <c r="E143" s="78" t="s">
        <v>180</v>
      </c>
      <c r="F143" s="77" t="s">
        <v>322</v>
      </c>
      <c r="G143" s="96" t="s">
        <v>181</v>
      </c>
      <c r="H143" s="1" t="s">
        <v>349</v>
      </c>
    </row>
  </sheetData>
  <sheetProtection/>
  <mergeCells count="12">
    <mergeCell ref="A1:J1"/>
    <mergeCell ref="A2:J2"/>
    <mergeCell ref="D3:G3"/>
    <mergeCell ref="A5:I5"/>
    <mergeCell ref="A10:H10"/>
    <mergeCell ref="K10:P10"/>
    <mergeCell ref="Q10:T10"/>
    <mergeCell ref="U10:X10"/>
    <mergeCell ref="Y10:AB10"/>
    <mergeCell ref="AC10:AH10"/>
    <mergeCell ref="B11:E11"/>
    <mergeCell ref="F11:I11"/>
  </mergeCells>
  <printOptions/>
  <pageMargins left="0.3937007874015748" right="0.2362204724409449" top="0.11811023622047245" bottom="0.11811023622047245" header="0.2362204724409449" footer="0.1968503937007874"/>
  <pageSetup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4.8515625" style="33" customWidth="1"/>
    <col min="2" max="2" width="6.140625" style="33" customWidth="1"/>
    <col min="3" max="3" width="15.57421875" style="34" customWidth="1"/>
    <col min="4" max="4" width="24.28125" style="126" customWidth="1"/>
    <col min="5" max="5" width="37.421875" style="33" customWidth="1"/>
    <col min="6" max="16" width="4.140625" style="33" customWidth="1"/>
    <col min="17" max="17" width="6.8515625" style="33" customWidth="1"/>
  </cols>
  <sheetData>
    <row r="1" spans="1:17" ht="26.25">
      <c r="A1" s="169" t="s">
        <v>166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7" ht="21">
      <c r="A2" s="170" t="s">
        <v>167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4:17" ht="15.75">
      <c r="D3" s="174" t="s">
        <v>348</v>
      </c>
      <c r="E3" s="174"/>
      <c r="F3" s="174"/>
      <c r="G3" s="174"/>
      <c r="H3" s="174"/>
      <c r="I3" s="174"/>
      <c r="J3" s="174"/>
      <c r="K3" s="174"/>
      <c r="L3" s="35"/>
      <c r="M3" s="35"/>
      <c r="N3" s="35"/>
      <c r="O3" s="35"/>
      <c r="P3" s="35"/>
      <c r="Q3" s="36"/>
    </row>
    <row r="4" spans="1:17" ht="12.75">
      <c r="A4" s="37" t="s">
        <v>332</v>
      </c>
      <c r="C4" s="58"/>
      <c r="Q4" s="36" t="s">
        <v>33</v>
      </c>
    </row>
    <row r="5" spans="1:17" ht="21">
      <c r="A5" s="183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</row>
    <row r="6" spans="1:17" ht="12.75">
      <c r="A6" s="45" t="s">
        <v>1</v>
      </c>
      <c r="B6" s="45" t="s">
        <v>2</v>
      </c>
      <c r="C6" s="45" t="s">
        <v>3</v>
      </c>
      <c r="D6" s="127" t="s">
        <v>4</v>
      </c>
      <c r="E6" s="45" t="s">
        <v>5</v>
      </c>
      <c r="F6" s="45" t="s">
        <v>57</v>
      </c>
      <c r="G6" s="45"/>
      <c r="H6" s="45" t="s">
        <v>58</v>
      </c>
      <c r="I6" s="45"/>
      <c r="J6" s="45" t="s">
        <v>59</v>
      </c>
      <c r="K6" s="45"/>
      <c r="L6" s="45" t="s">
        <v>60</v>
      </c>
      <c r="M6" s="45"/>
      <c r="N6" s="45" t="s">
        <v>90</v>
      </c>
      <c r="O6" s="45"/>
      <c r="P6" s="45"/>
      <c r="Q6" s="45" t="s">
        <v>61</v>
      </c>
    </row>
    <row r="7" spans="1:17" ht="13.5" thickBot="1">
      <c r="A7" s="46" t="s">
        <v>9</v>
      </c>
      <c r="B7" s="46" t="s">
        <v>10</v>
      </c>
      <c r="C7" s="46" t="s">
        <v>11</v>
      </c>
      <c r="D7" s="128" t="s">
        <v>12</v>
      </c>
      <c r="E7" s="46" t="s">
        <v>62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 t="s">
        <v>63</v>
      </c>
    </row>
    <row r="8" spans="1:17" ht="15">
      <c r="A8" s="185" t="s">
        <v>64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5">
      <c r="A9" s="47"/>
      <c r="B9" s="47"/>
      <c r="C9" s="47"/>
      <c r="D9" s="123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 ht="15">
      <c r="A10" s="48">
        <v>1</v>
      </c>
      <c r="B10" s="76">
        <v>113</v>
      </c>
      <c r="C10" s="77">
        <v>10046718517</v>
      </c>
      <c r="D10" s="81" t="s">
        <v>141</v>
      </c>
      <c r="E10" s="78" t="s">
        <v>142</v>
      </c>
      <c r="F10" s="28">
        <v>15</v>
      </c>
      <c r="G10" s="28"/>
      <c r="H10" s="28">
        <v>16</v>
      </c>
      <c r="I10" s="42"/>
      <c r="J10" s="42">
        <v>20</v>
      </c>
      <c r="K10" s="42"/>
      <c r="L10" s="42">
        <v>8</v>
      </c>
      <c r="M10" s="42"/>
      <c r="N10" s="42">
        <v>12</v>
      </c>
      <c r="O10" s="42"/>
      <c r="P10" s="42"/>
      <c r="Q10" s="43">
        <f aca="true" t="shared" si="0" ref="Q10:Q35">SUM(F10:P10)</f>
        <v>71</v>
      </c>
    </row>
    <row r="11" spans="1:17" ht="15">
      <c r="A11" s="48">
        <v>2</v>
      </c>
      <c r="B11" s="76">
        <v>27</v>
      </c>
      <c r="C11" s="77">
        <v>10075083741</v>
      </c>
      <c r="D11" s="81" t="s">
        <v>152</v>
      </c>
      <c r="E11" s="78" t="s">
        <v>180</v>
      </c>
      <c r="F11" s="28">
        <v>2</v>
      </c>
      <c r="G11" s="28"/>
      <c r="H11" s="28">
        <v>25</v>
      </c>
      <c r="I11" s="42"/>
      <c r="J11" s="42"/>
      <c r="K11" s="42"/>
      <c r="L11" s="42">
        <v>13</v>
      </c>
      <c r="M11" s="42"/>
      <c r="N11" s="42">
        <v>15</v>
      </c>
      <c r="O11" s="42"/>
      <c r="P11" s="42"/>
      <c r="Q11" s="43">
        <f t="shared" si="0"/>
        <v>55</v>
      </c>
    </row>
    <row r="12" spans="1:17" s="33" customFormat="1" ht="15">
      <c r="A12" s="48">
        <v>3</v>
      </c>
      <c r="B12" s="76">
        <v>23</v>
      </c>
      <c r="C12" s="77">
        <v>10030357748</v>
      </c>
      <c r="D12" s="81" t="s">
        <v>243</v>
      </c>
      <c r="E12" s="78" t="s">
        <v>180</v>
      </c>
      <c r="F12" s="28"/>
      <c r="G12" s="28"/>
      <c r="H12" s="28">
        <v>20</v>
      </c>
      <c r="I12" s="42"/>
      <c r="J12" s="42">
        <v>5</v>
      </c>
      <c r="K12" s="42"/>
      <c r="L12" s="42">
        <v>25</v>
      </c>
      <c r="M12" s="42"/>
      <c r="N12" s="42">
        <v>5</v>
      </c>
      <c r="O12" s="42"/>
      <c r="P12" s="42"/>
      <c r="Q12" s="43">
        <f t="shared" si="0"/>
        <v>55</v>
      </c>
    </row>
    <row r="13" spans="1:17" s="33" customFormat="1" ht="15">
      <c r="A13" s="48">
        <v>4</v>
      </c>
      <c r="B13" s="76">
        <v>72</v>
      </c>
      <c r="C13" s="77">
        <v>10046043254</v>
      </c>
      <c r="D13" s="81" t="s">
        <v>133</v>
      </c>
      <c r="E13" s="78" t="s">
        <v>34</v>
      </c>
      <c r="F13" s="28">
        <v>8</v>
      </c>
      <c r="G13" s="28"/>
      <c r="H13" s="28">
        <v>11</v>
      </c>
      <c r="I13" s="42"/>
      <c r="J13" s="42">
        <v>16</v>
      </c>
      <c r="K13" s="42"/>
      <c r="L13" s="42">
        <v>7</v>
      </c>
      <c r="M13" s="42"/>
      <c r="N13" s="42"/>
      <c r="O13" s="42"/>
      <c r="P13" s="42"/>
      <c r="Q13" s="43">
        <f t="shared" si="0"/>
        <v>42</v>
      </c>
    </row>
    <row r="14" spans="1:17" s="33" customFormat="1" ht="15">
      <c r="A14" s="48">
        <v>5</v>
      </c>
      <c r="B14" s="76">
        <v>71</v>
      </c>
      <c r="C14" s="77">
        <v>10046034059</v>
      </c>
      <c r="D14" s="81" t="s">
        <v>284</v>
      </c>
      <c r="E14" s="78" t="s">
        <v>34</v>
      </c>
      <c r="F14" s="28">
        <v>5</v>
      </c>
      <c r="G14" s="166"/>
      <c r="H14" s="28"/>
      <c r="I14" s="42"/>
      <c r="J14" s="42"/>
      <c r="K14" s="42"/>
      <c r="L14" s="42">
        <v>20</v>
      </c>
      <c r="M14" s="42"/>
      <c r="N14" s="42">
        <v>8</v>
      </c>
      <c r="O14" s="42"/>
      <c r="P14" s="42"/>
      <c r="Q14" s="43">
        <f t="shared" si="0"/>
        <v>33</v>
      </c>
    </row>
    <row r="15" spans="1:17" s="33" customFormat="1" ht="15">
      <c r="A15" s="48">
        <v>6</v>
      </c>
      <c r="B15" s="76">
        <v>22</v>
      </c>
      <c r="C15" s="77">
        <v>10030317332</v>
      </c>
      <c r="D15" s="81" t="s">
        <v>217</v>
      </c>
      <c r="E15" s="78" t="s">
        <v>180</v>
      </c>
      <c r="F15" s="28">
        <v>12</v>
      </c>
      <c r="G15" s="28"/>
      <c r="H15" s="28">
        <v>6</v>
      </c>
      <c r="I15" s="42"/>
      <c r="J15" s="42">
        <v>13</v>
      </c>
      <c r="K15" s="42"/>
      <c r="L15" s="42"/>
      <c r="M15" s="42"/>
      <c r="N15" s="42"/>
      <c r="O15" s="42"/>
      <c r="P15" s="42"/>
      <c r="Q15" s="43">
        <f t="shared" si="0"/>
        <v>31</v>
      </c>
    </row>
    <row r="16" spans="1:17" s="33" customFormat="1" ht="15">
      <c r="A16" s="48">
        <v>7</v>
      </c>
      <c r="B16" s="76">
        <v>5</v>
      </c>
      <c r="C16" s="77">
        <v>10017620739</v>
      </c>
      <c r="D16" s="81" t="s">
        <v>320</v>
      </c>
      <c r="E16" s="78" t="s">
        <v>42</v>
      </c>
      <c r="F16" s="28">
        <v>10</v>
      </c>
      <c r="G16" s="28"/>
      <c r="H16" s="28">
        <v>5</v>
      </c>
      <c r="I16" s="42"/>
      <c r="J16" s="42">
        <v>3</v>
      </c>
      <c r="K16" s="42"/>
      <c r="L16" s="42">
        <v>9</v>
      </c>
      <c r="M16" s="42"/>
      <c r="N16" s="42">
        <v>3</v>
      </c>
      <c r="O16" s="42"/>
      <c r="P16" s="42"/>
      <c r="Q16" s="43">
        <f t="shared" si="0"/>
        <v>30</v>
      </c>
    </row>
    <row r="17" spans="1:17" s="33" customFormat="1" ht="15">
      <c r="A17" s="48">
        <v>8</v>
      </c>
      <c r="B17" s="76">
        <v>119</v>
      </c>
      <c r="C17" s="77">
        <v>10047218873</v>
      </c>
      <c r="D17" s="81" t="s">
        <v>146</v>
      </c>
      <c r="E17" s="78" t="s">
        <v>257</v>
      </c>
      <c r="F17" s="60">
        <v>1</v>
      </c>
      <c r="G17" s="60"/>
      <c r="H17" s="60">
        <v>3</v>
      </c>
      <c r="I17" s="42"/>
      <c r="J17" s="42">
        <v>25</v>
      </c>
      <c r="K17" s="42"/>
      <c r="L17" s="42"/>
      <c r="M17" s="42"/>
      <c r="N17" s="42"/>
      <c r="O17" s="42"/>
      <c r="P17" s="42"/>
      <c r="Q17" s="43">
        <f t="shared" si="0"/>
        <v>29</v>
      </c>
    </row>
    <row r="18" spans="1:17" s="33" customFormat="1" ht="15">
      <c r="A18" s="48">
        <v>9</v>
      </c>
      <c r="B18" s="76">
        <v>4</v>
      </c>
      <c r="C18" s="77">
        <v>10017585777</v>
      </c>
      <c r="D18" s="81" t="s">
        <v>233</v>
      </c>
      <c r="E18" s="78" t="s">
        <v>42</v>
      </c>
      <c r="F18" s="28"/>
      <c r="G18" s="24"/>
      <c r="H18" s="28">
        <v>13</v>
      </c>
      <c r="I18" s="42"/>
      <c r="J18" s="42"/>
      <c r="K18" s="42"/>
      <c r="L18" s="42">
        <v>16</v>
      </c>
      <c r="M18" s="42"/>
      <c r="N18" s="42"/>
      <c r="O18" s="42"/>
      <c r="P18" s="42"/>
      <c r="Q18" s="43">
        <f t="shared" si="0"/>
        <v>29</v>
      </c>
    </row>
    <row r="19" spans="1:17" s="33" customFormat="1" ht="15">
      <c r="A19" s="48">
        <v>10</v>
      </c>
      <c r="B19" s="76">
        <v>9</v>
      </c>
      <c r="C19" s="77">
        <v>10022870055</v>
      </c>
      <c r="D19" s="81" t="s">
        <v>214</v>
      </c>
      <c r="E19" s="78" t="s">
        <v>174</v>
      </c>
      <c r="F19" s="28"/>
      <c r="G19" s="28"/>
      <c r="H19" s="28"/>
      <c r="I19" s="42"/>
      <c r="J19" s="42">
        <v>8</v>
      </c>
      <c r="K19" s="42"/>
      <c r="L19" s="42">
        <v>10</v>
      </c>
      <c r="M19" s="42"/>
      <c r="N19" s="42">
        <v>10</v>
      </c>
      <c r="O19" s="42"/>
      <c r="P19" s="42"/>
      <c r="Q19" s="43">
        <f t="shared" si="0"/>
        <v>28</v>
      </c>
    </row>
    <row r="20" spans="1:17" s="33" customFormat="1" ht="15">
      <c r="A20" s="48">
        <v>11</v>
      </c>
      <c r="B20" s="76">
        <v>1</v>
      </c>
      <c r="C20" s="77">
        <v>10017587902</v>
      </c>
      <c r="D20" s="81" t="s">
        <v>304</v>
      </c>
      <c r="E20" s="78" t="s">
        <v>42</v>
      </c>
      <c r="F20" s="28"/>
      <c r="G20" s="28"/>
      <c r="H20" s="28">
        <v>10</v>
      </c>
      <c r="I20" s="42"/>
      <c r="J20" s="42">
        <v>7</v>
      </c>
      <c r="K20" s="42"/>
      <c r="L20" s="42">
        <v>5</v>
      </c>
      <c r="M20" s="42"/>
      <c r="N20" s="42"/>
      <c r="O20" s="42"/>
      <c r="P20" s="42"/>
      <c r="Q20" s="43">
        <f t="shared" si="0"/>
        <v>22</v>
      </c>
    </row>
    <row r="21" spans="1:17" s="33" customFormat="1" ht="15">
      <c r="A21" s="48">
        <v>12</v>
      </c>
      <c r="B21" s="76">
        <v>16</v>
      </c>
      <c r="C21" s="77">
        <v>10050892244</v>
      </c>
      <c r="D21" s="81" t="s">
        <v>278</v>
      </c>
      <c r="E21" s="78" t="s">
        <v>228</v>
      </c>
      <c r="F21" s="28"/>
      <c r="G21" s="28"/>
      <c r="H21" s="28"/>
      <c r="I21" s="42"/>
      <c r="J21" s="42">
        <v>10</v>
      </c>
      <c r="K21" s="42"/>
      <c r="L21" s="42">
        <v>11</v>
      </c>
      <c r="M21" s="42"/>
      <c r="N21" s="42"/>
      <c r="O21" s="42"/>
      <c r="P21" s="42"/>
      <c r="Q21" s="43">
        <f t="shared" si="0"/>
        <v>21</v>
      </c>
    </row>
    <row r="22" spans="1:17" s="33" customFormat="1" ht="15">
      <c r="A22" s="48">
        <v>13</v>
      </c>
      <c r="B22" s="76">
        <v>129</v>
      </c>
      <c r="C22" s="77">
        <v>10047304456</v>
      </c>
      <c r="D22" s="81" t="s">
        <v>149</v>
      </c>
      <c r="E22" s="78" t="s">
        <v>151</v>
      </c>
      <c r="F22" s="28"/>
      <c r="G22" s="28"/>
      <c r="H22" s="28"/>
      <c r="I22" s="42"/>
      <c r="J22" s="42">
        <v>11</v>
      </c>
      <c r="K22" s="42"/>
      <c r="L22" s="42">
        <v>1</v>
      </c>
      <c r="M22" s="42"/>
      <c r="N22" s="42">
        <v>4</v>
      </c>
      <c r="O22" s="42"/>
      <c r="P22" s="42"/>
      <c r="Q22" s="43">
        <f t="shared" si="0"/>
        <v>16</v>
      </c>
    </row>
    <row r="23" spans="1:17" s="33" customFormat="1" ht="15">
      <c r="A23" s="48">
        <v>14</v>
      </c>
      <c r="B23" s="76">
        <v>31</v>
      </c>
      <c r="C23" s="77">
        <v>10053148102</v>
      </c>
      <c r="D23" s="81" t="s">
        <v>123</v>
      </c>
      <c r="E23" s="78" t="s">
        <v>93</v>
      </c>
      <c r="F23" s="28"/>
      <c r="G23" s="28"/>
      <c r="H23" s="28">
        <v>7</v>
      </c>
      <c r="I23" s="42"/>
      <c r="J23" s="42"/>
      <c r="K23" s="42"/>
      <c r="L23" s="42">
        <v>6</v>
      </c>
      <c r="M23" s="42"/>
      <c r="N23" s="42"/>
      <c r="O23" s="42"/>
      <c r="P23" s="42"/>
      <c r="Q23" s="43">
        <f t="shared" si="0"/>
        <v>13</v>
      </c>
    </row>
    <row r="24" spans="1:17" s="33" customFormat="1" ht="15">
      <c r="A24" s="48">
        <v>15</v>
      </c>
      <c r="B24" s="76">
        <v>17</v>
      </c>
      <c r="C24" s="77">
        <v>10036144911</v>
      </c>
      <c r="D24" s="81" t="s">
        <v>227</v>
      </c>
      <c r="E24" s="78" t="s">
        <v>228</v>
      </c>
      <c r="F24" s="60"/>
      <c r="G24" s="60"/>
      <c r="H24" s="60">
        <v>4</v>
      </c>
      <c r="I24" s="42"/>
      <c r="J24" s="42">
        <v>6</v>
      </c>
      <c r="K24" s="42"/>
      <c r="L24" s="42"/>
      <c r="M24" s="42"/>
      <c r="N24" s="42"/>
      <c r="O24" s="42"/>
      <c r="P24" s="42"/>
      <c r="Q24" s="43">
        <f t="shared" si="0"/>
        <v>10</v>
      </c>
    </row>
    <row r="25" spans="1:17" s="33" customFormat="1" ht="15">
      <c r="A25" s="48">
        <v>16</v>
      </c>
      <c r="B25" s="76">
        <v>10</v>
      </c>
      <c r="C25" s="77">
        <v>10023295542</v>
      </c>
      <c r="D25" s="81" t="s">
        <v>287</v>
      </c>
      <c r="E25" s="78" t="s">
        <v>174</v>
      </c>
      <c r="F25" s="28">
        <v>4</v>
      </c>
      <c r="G25" s="28"/>
      <c r="H25" s="28"/>
      <c r="I25" s="42"/>
      <c r="J25" s="42">
        <v>2</v>
      </c>
      <c r="K25" s="42"/>
      <c r="L25" s="42">
        <v>2</v>
      </c>
      <c r="M25" s="42"/>
      <c r="N25" s="42">
        <v>1</v>
      </c>
      <c r="O25" s="42"/>
      <c r="P25" s="42"/>
      <c r="Q25" s="43">
        <f t="shared" si="0"/>
        <v>9</v>
      </c>
    </row>
    <row r="26" spans="1:17" s="33" customFormat="1" ht="15">
      <c r="A26" s="48">
        <v>17</v>
      </c>
      <c r="B26" s="76">
        <v>14</v>
      </c>
      <c r="C26" s="80">
        <v>10022783664</v>
      </c>
      <c r="D26" s="81" t="s">
        <v>308</v>
      </c>
      <c r="E26" s="78" t="s">
        <v>174</v>
      </c>
      <c r="F26" s="59"/>
      <c r="G26" s="59"/>
      <c r="H26" s="59"/>
      <c r="I26" s="42"/>
      <c r="J26" s="42">
        <v>9</v>
      </c>
      <c r="K26" s="42"/>
      <c r="L26" s="42"/>
      <c r="M26" s="42"/>
      <c r="N26" s="42"/>
      <c r="O26" s="42"/>
      <c r="P26" s="42"/>
      <c r="Q26" s="43">
        <f t="shared" si="0"/>
        <v>9</v>
      </c>
    </row>
    <row r="27" spans="1:17" s="33" customFormat="1" ht="15">
      <c r="A27" s="48">
        <v>18</v>
      </c>
      <c r="B27" s="76">
        <v>134</v>
      </c>
      <c r="C27" s="77">
        <v>10047272225</v>
      </c>
      <c r="D27" s="81" t="s">
        <v>251</v>
      </c>
      <c r="E27" s="78" t="s">
        <v>196</v>
      </c>
      <c r="F27" s="59"/>
      <c r="G27" s="59"/>
      <c r="H27" s="59">
        <v>9</v>
      </c>
      <c r="I27" s="42"/>
      <c r="J27" s="42"/>
      <c r="K27" s="42"/>
      <c r="L27" s="42"/>
      <c r="M27" s="42"/>
      <c r="N27" s="42"/>
      <c r="O27" s="42"/>
      <c r="P27" s="42"/>
      <c r="Q27" s="43">
        <f t="shared" si="0"/>
        <v>9</v>
      </c>
    </row>
    <row r="28" spans="1:17" s="33" customFormat="1" ht="15">
      <c r="A28" s="48">
        <v>19</v>
      </c>
      <c r="B28" s="76">
        <v>24</v>
      </c>
      <c r="C28" s="77">
        <v>10028972264</v>
      </c>
      <c r="D28" s="81" t="s">
        <v>179</v>
      </c>
      <c r="E28" s="78" t="s">
        <v>180</v>
      </c>
      <c r="F28" s="59"/>
      <c r="G28" s="59"/>
      <c r="H28" s="59">
        <v>8</v>
      </c>
      <c r="I28" s="42"/>
      <c r="J28" s="42"/>
      <c r="K28" s="42"/>
      <c r="L28" s="42"/>
      <c r="M28" s="42"/>
      <c r="N28" s="42"/>
      <c r="O28" s="42"/>
      <c r="P28" s="42"/>
      <c r="Q28" s="43">
        <f t="shared" si="0"/>
        <v>8</v>
      </c>
    </row>
    <row r="29" spans="1:17" s="33" customFormat="1" ht="15">
      <c r="A29" s="48">
        <v>20</v>
      </c>
      <c r="B29" s="76">
        <v>36</v>
      </c>
      <c r="C29" s="77">
        <v>10035022337</v>
      </c>
      <c r="D29" s="81" t="s">
        <v>125</v>
      </c>
      <c r="E29" s="78" t="s">
        <v>54</v>
      </c>
      <c r="F29" s="59">
        <v>3</v>
      </c>
      <c r="G29" s="59"/>
      <c r="H29" s="59"/>
      <c r="I29" s="42"/>
      <c r="J29" s="42">
        <v>4</v>
      </c>
      <c r="K29" s="42"/>
      <c r="L29" s="42"/>
      <c r="M29" s="42"/>
      <c r="N29" s="42"/>
      <c r="O29" s="42"/>
      <c r="P29" s="42"/>
      <c r="Q29" s="43">
        <f t="shared" si="0"/>
        <v>7</v>
      </c>
    </row>
    <row r="30" spans="1:17" s="139" customFormat="1" ht="15">
      <c r="A30" s="48">
        <v>21</v>
      </c>
      <c r="B30" s="76">
        <v>131</v>
      </c>
      <c r="C30" s="77">
        <v>10065321602</v>
      </c>
      <c r="D30" s="81" t="s">
        <v>302</v>
      </c>
      <c r="E30" s="78" t="s">
        <v>151</v>
      </c>
      <c r="F30" s="59"/>
      <c r="G30" s="59"/>
      <c r="H30" s="59"/>
      <c r="I30" s="42"/>
      <c r="J30" s="42"/>
      <c r="K30" s="42"/>
      <c r="L30" s="42"/>
      <c r="M30" s="42"/>
      <c r="N30" s="42">
        <v>6</v>
      </c>
      <c r="O30" s="42"/>
      <c r="P30" s="42"/>
      <c r="Q30" s="43">
        <f t="shared" si="0"/>
        <v>6</v>
      </c>
    </row>
    <row r="31" spans="1:17" s="157" customFormat="1" ht="15">
      <c r="A31" s="48">
        <v>22</v>
      </c>
      <c r="B31" s="111">
        <v>133</v>
      </c>
      <c r="C31" s="160">
        <v>10047919802</v>
      </c>
      <c r="D31" s="161" t="s">
        <v>148</v>
      </c>
      <c r="E31" s="162" t="s">
        <v>102</v>
      </c>
      <c r="F31" s="60"/>
      <c r="G31" s="60"/>
      <c r="H31" s="42"/>
      <c r="I31" s="42"/>
      <c r="J31" s="42"/>
      <c r="K31" s="42"/>
      <c r="L31" s="42">
        <v>3</v>
      </c>
      <c r="M31" s="42"/>
      <c r="N31" s="42">
        <v>2</v>
      </c>
      <c r="O31" s="42"/>
      <c r="P31" s="42"/>
      <c r="Q31" s="43">
        <f t="shared" si="0"/>
        <v>5</v>
      </c>
    </row>
    <row r="32" spans="1:17" s="139" customFormat="1" ht="15">
      <c r="A32" s="48">
        <v>23</v>
      </c>
      <c r="B32" s="76">
        <v>21</v>
      </c>
      <c r="C32" s="77">
        <v>10028931949</v>
      </c>
      <c r="D32" s="81" t="s">
        <v>291</v>
      </c>
      <c r="E32" s="78" t="s">
        <v>180</v>
      </c>
      <c r="F32" s="59"/>
      <c r="G32" s="59"/>
      <c r="H32" s="59"/>
      <c r="I32" s="42"/>
      <c r="J32" s="42"/>
      <c r="K32" s="42"/>
      <c r="L32" s="42">
        <v>4</v>
      </c>
      <c r="M32" s="42"/>
      <c r="N32" s="42"/>
      <c r="O32" s="42"/>
      <c r="P32" s="42"/>
      <c r="Q32" s="43">
        <f t="shared" si="0"/>
        <v>4</v>
      </c>
    </row>
    <row r="33" spans="1:17" s="139" customFormat="1" ht="15">
      <c r="A33" s="48">
        <v>24</v>
      </c>
      <c r="B33" s="76">
        <v>2</v>
      </c>
      <c r="C33" s="77">
        <v>10017585373</v>
      </c>
      <c r="D33" s="81" t="s">
        <v>283</v>
      </c>
      <c r="E33" s="78" t="s">
        <v>75</v>
      </c>
      <c r="F33" s="59"/>
      <c r="G33" s="59"/>
      <c r="H33" s="59">
        <v>2</v>
      </c>
      <c r="I33" s="42"/>
      <c r="J33" s="42"/>
      <c r="K33" s="42"/>
      <c r="L33" s="42"/>
      <c r="M33" s="42"/>
      <c r="N33" s="42"/>
      <c r="O33" s="42"/>
      <c r="P33" s="42"/>
      <c r="Q33" s="43">
        <f t="shared" si="0"/>
        <v>2</v>
      </c>
    </row>
    <row r="34" spans="1:17" s="139" customFormat="1" ht="15">
      <c r="A34" s="48">
        <v>25</v>
      </c>
      <c r="B34" s="76">
        <v>15</v>
      </c>
      <c r="C34" s="77">
        <v>10036391451</v>
      </c>
      <c r="D34" s="81" t="s">
        <v>122</v>
      </c>
      <c r="E34" s="78" t="s">
        <v>92</v>
      </c>
      <c r="F34" s="59"/>
      <c r="G34" s="59"/>
      <c r="H34" s="59">
        <v>1</v>
      </c>
      <c r="I34" s="42"/>
      <c r="J34" s="42"/>
      <c r="K34" s="42"/>
      <c r="L34" s="42"/>
      <c r="M34" s="42"/>
      <c r="N34" s="42"/>
      <c r="O34" s="42"/>
      <c r="P34" s="42"/>
      <c r="Q34" s="43">
        <f t="shared" si="0"/>
        <v>1</v>
      </c>
    </row>
    <row r="35" spans="1:17" s="139" customFormat="1" ht="15">
      <c r="A35" s="48">
        <v>26</v>
      </c>
      <c r="B35" s="76">
        <v>141</v>
      </c>
      <c r="C35" s="77">
        <v>10048001139</v>
      </c>
      <c r="D35" s="81" t="s">
        <v>261</v>
      </c>
      <c r="E35" s="78" t="s">
        <v>262</v>
      </c>
      <c r="F35" s="59"/>
      <c r="G35" s="59"/>
      <c r="H35" s="59"/>
      <c r="I35" s="42"/>
      <c r="J35" s="42">
        <v>1</v>
      </c>
      <c r="K35" s="42"/>
      <c r="L35" s="42"/>
      <c r="M35" s="42"/>
      <c r="N35" s="42"/>
      <c r="O35" s="42"/>
      <c r="P35" s="42"/>
      <c r="Q35" s="43">
        <f t="shared" si="0"/>
        <v>1</v>
      </c>
    </row>
    <row r="36" spans="1:17" s="33" customFormat="1" ht="15">
      <c r="A36" s="158"/>
      <c r="B36" s="49"/>
      <c r="C36" s="47"/>
      <c r="D36" s="123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ht="11.25" customHeight="1" thickBot="1">
      <c r="A37" s="159"/>
    </row>
    <row r="38" spans="1:17" ht="15">
      <c r="A38" s="185" t="s">
        <v>346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</row>
    <row r="39" spans="1:17" ht="15">
      <c r="A39" s="50"/>
      <c r="B39" s="187"/>
      <c r="C39" s="188"/>
      <c r="D39" s="188"/>
      <c r="E39" s="188"/>
      <c r="F39" s="51" t="s">
        <v>17</v>
      </c>
      <c r="G39" s="51" t="s">
        <v>18</v>
      </c>
      <c r="H39" s="51" t="s">
        <v>89</v>
      </c>
      <c r="I39" s="51" t="s">
        <v>65</v>
      </c>
      <c r="J39" s="51" t="s">
        <v>66</v>
      </c>
      <c r="K39" s="51" t="s">
        <v>67</v>
      </c>
      <c r="L39" s="51" t="s">
        <v>89</v>
      </c>
      <c r="M39" s="51" t="s">
        <v>56</v>
      </c>
      <c r="N39" s="51" t="s">
        <v>68</v>
      </c>
      <c r="O39" s="51" t="s">
        <v>69</v>
      </c>
      <c r="P39" s="51" t="s">
        <v>53</v>
      </c>
      <c r="Q39" s="52"/>
    </row>
    <row r="40" spans="1:17" ht="15">
      <c r="A40" s="53">
        <v>1</v>
      </c>
      <c r="B40" s="76">
        <v>31</v>
      </c>
      <c r="C40" s="77">
        <v>10053148102</v>
      </c>
      <c r="D40" s="81" t="s">
        <v>123</v>
      </c>
      <c r="E40" s="78" t="s">
        <v>93</v>
      </c>
      <c r="F40" s="116">
        <v>1</v>
      </c>
      <c r="G40" s="116">
        <v>3</v>
      </c>
      <c r="H40" s="54">
        <v>4</v>
      </c>
      <c r="I40" s="54"/>
      <c r="J40" s="54">
        <v>1</v>
      </c>
      <c r="K40" s="54">
        <v>3</v>
      </c>
      <c r="L40" s="54">
        <v>4</v>
      </c>
      <c r="M40" s="54"/>
      <c r="N40" s="54"/>
      <c r="O40" s="54"/>
      <c r="P40" s="54"/>
      <c r="Q40" s="55">
        <f aca="true" t="shared" si="1" ref="Q40:Q49">SUM(F40:P40)</f>
        <v>16</v>
      </c>
    </row>
    <row r="41" spans="1:17" ht="15">
      <c r="A41" s="53">
        <v>2</v>
      </c>
      <c r="B41" s="76">
        <v>113</v>
      </c>
      <c r="C41" s="77">
        <v>10046718517</v>
      </c>
      <c r="D41" s="81" t="s">
        <v>141</v>
      </c>
      <c r="E41" s="78" t="s">
        <v>142</v>
      </c>
      <c r="F41" s="116"/>
      <c r="G41" s="116"/>
      <c r="H41" s="54"/>
      <c r="I41" s="54"/>
      <c r="J41" s="54"/>
      <c r="K41" s="54">
        <v>5</v>
      </c>
      <c r="L41" s="54">
        <v>7</v>
      </c>
      <c r="M41" s="54"/>
      <c r="N41" s="54"/>
      <c r="O41" s="54"/>
      <c r="P41" s="54"/>
      <c r="Q41" s="55">
        <f t="shared" si="1"/>
        <v>12</v>
      </c>
    </row>
    <row r="42" spans="1:17" ht="15">
      <c r="A42" s="53">
        <v>3</v>
      </c>
      <c r="B42" s="76">
        <v>10</v>
      </c>
      <c r="C42" s="77">
        <v>10023295542</v>
      </c>
      <c r="D42" s="81" t="s">
        <v>287</v>
      </c>
      <c r="E42" s="78" t="s">
        <v>174</v>
      </c>
      <c r="F42" s="77"/>
      <c r="G42" s="96">
        <v>1</v>
      </c>
      <c r="H42" s="54"/>
      <c r="I42" s="54">
        <v>3</v>
      </c>
      <c r="J42" s="54">
        <v>5</v>
      </c>
      <c r="K42" s="54">
        <v>1</v>
      </c>
      <c r="L42" s="54">
        <v>2</v>
      </c>
      <c r="M42" s="54"/>
      <c r="N42" s="54"/>
      <c r="O42" s="54"/>
      <c r="P42" s="54"/>
      <c r="Q42" s="55">
        <f t="shared" si="1"/>
        <v>12</v>
      </c>
    </row>
    <row r="43" spans="1:17" ht="15">
      <c r="A43" s="53">
        <v>4</v>
      </c>
      <c r="B43" s="76">
        <v>36</v>
      </c>
      <c r="C43" s="77">
        <v>10035022337</v>
      </c>
      <c r="D43" s="81" t="s">
        <v>125</v>
      </c>
      <c r="E43" s="78" t="s">
        <v>54</v>
      </c>
      <c r="F43" s="54"/>
      <c r="G43" s="54"/>
      <c r="H43" s="54"/>
      <c r="I43" s="54">
        <v>5</v>
      </c>
      <c r="J43" s="54">
        <v>3</v>
      </c>
      <c r="K43" s="54"/>
      <c r="L43" s="54"/>
      <c r="M43" s="54"/>
      <c r="N43" s="54"/>
      <c r="O43" s="54"/>
      <c r="P43" s="54"/>
      <c r="Q43" s="55">
        <f t="shared" si="1"/>
        <v>8</v>
      </c>
    </row>
    <row r="44" spans="1:17" ht="15">
      <c r="A44" s="53">
        <v>5</v>
      </c>
      <c r="B44" s="76">
        <v>27</v>
      </c>
      <c r="C44" s="77">
        <v>10075083741</v>
      </c>
      <c r="D44" s="81" t="s">
        <v>152</v>
      </c>
      <c r="E44" s="78" t="s">
        <v>180</v>
      </c>
      <c r="F44" s="54"/>
      <c r="G44" s="54"/>
      <c r="H44" s="54">
        <v>7</v>
      </c>
      <c r="I44" s="54"/>
      <c r="J44" s="54"/>
      <c r="K44" s="54"/>
      <c r="L44" s="54"/>
      <c r="M44" s="54"/>
      <c r="N44" s="54"/>
      <c r="O44" s="54"/>
      <c r="P44" s="54"/>
      <c r="Q44" s="55">
        <f t="shared" si="1"/>
        <v>7</v>
      </c>
    </row>
    <row r="45" spans="1:17" ht="15">
      <c r="A45" s="53">
        <v>6</v>
      </c>
      <c r="B45" s="76">
        <v>22</v>
      </c>
      <c r="C45" s="77">
        <v>10030317332</v>
      </c>
      <c r="D45" s="81" t="s">
        <v>217</v>
      </c>
      <c r="E45" s="78" t="s">
        <v>180</v>
      </c>
      <c r="F45" s="54"/>
      <c r="G45" s="54">
        <v>5</v>
      </c>
      <c r="H45" s="54"/>
      <c r="I45" s="54"/>
      <c r="J45" s="54"/>
      <c r="K45" s="54"/>
      <c r="L45" s="54"/>
      <c r="M45" s="54"/>
      <c r="N45" s="54"/>
      <c r="O45" s="54"/>
      <c r="P45" s="54"/>
      <c r="Q45" s="55">
        <f t="shared" si="1"/>
        <v>5</v>
      </c>
    </row>
    <row r="46" spans="1:17" ht="15">
      <c r="A46" s="53">
        <v>7</v>
      </c>
      <c r="B46" s="76">
        <v>7</v>
      </c>
      <c r="C46" s="77">
        <v>10017647415</v>
      </c>
      <c r="D46" s="81" t="s">
        <v>327</v>
      </c>
      <c r="E46" s="78" t="s">
        <v>75</v>
      </c>
      <c r="F46" s="54">
        <v>5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5">
        <f t="shared" si="1"/>
        <v>5</v>
      </c>
    </row>
    <row r="47" spans="1:17" ht="15">
      <c r="A47" s="53">
        <v>8</v>
      </c>
      <c r="B47" s="76">
        <v>24</v>
      </c>
      <c r="C47" s="77">
        <v>10028972264</v>
      </c>
      <c r="D47" s="81" t="s">
        <v>179</v>
      </c>
      <c r="E47" s="78" t="s">
        <v>180</v>
      </c>
      <c r="F47" s="115">
        <v>3</v>
      </c>
      <c r="G47" s="117"/>
      <c r="H47" s="54"/>
      <c r="I47" s="54"/>
      <c r="J47" s="54"/>
      <c r="K47" s="54"/>
      <c r="L47" s="54"/>
      <c r="M47" s="54"/>
      <c r="N47" s="54"/>
      <c r="O47" s="54"/>
      <c r="P47" s="54"/>
      <c r="Q47" s="55">
        <f t="shared" si="1"/>
        <v>3</v>
      </c>
    </row>
    <row r="48" spans="1:17" ht="15">
      <c r="A48" s="53">
        <v>9</v>
      </c>
      <c r="B48" s="76">
        <v>1</v>
      </c>
      <c r="C48" s="77">
        <v>10017587902</v>
      </c>
      <c r="D48" s="81" t="s">
        <v>304</v>
      </c>
      <c r="E48" s="78" t="s">
        <v>42</v>
      </c>
      <c r="F48" s="54"/>
      <c r="G48" s="54"/>
      <c r="H48" s="54">
        <v>2</v>
      </c>
      <c r="I48" s="54"/>
      <c r="J48" s="54"/>
      <c r="K48" s="54"/>
      <c r="L48" s="54"/>
      <c r="M48" s="54"/>
      <c r="N48" s="54"/>
      <c r="O48" s="54"/>
      <c r="P48" s="54"/>
      <c r="Q48" s="55">
        <f t="shared" si="1"/>
        <v>2</v>
      </c>
    </row>
    <row r="49" spans="1:17" ht="15">
      <c r="A49" s="50">
        <v>10</v>
      </c>
      <c r="B49" s="76">
        <v>51</v>
      </c>
      <c r="C49" s="77">
        <v>10051289439</v>
      </c>
      <c r="D49" s="81" t="s">
        <v>129</v>
      </c>
      <c r="E49" s="78" t="s">
        <v>72</v>
      </c>
      <c r="F49" s="54"/>
      <c r="G49" s="54"/>
      <c r="H49" s="54"/>
      <c r="I49" s="54">
        <v>1</v>
      </c>
      <c r="J49" s="54"/>
      <c r="K49" s="54"/>
      <c r="L49" s="54"/>
      <c r="M49" s="54"/>
      <c r="N49" s="54"/>
      <c r="O49" s="54"/>
      <c r="P49" s="54"/>
      <c r="Q49" s="55">
        <f t="shared" si="1"/>
        <v>1</v>
      </c>
    </row>
    <row r="50" spans="1:17" ht="15">
      <c r="A50" s="56"/>
      <c r="B50" s="56"/>
      <c r="C50" s="50"/>
      <c r="D50" s="124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ht="11.25" customHeight="1"/>
    <row r="52" spans="1:17" ht="11.25" customHeight="1">
      <c r="A52" s="139"/>
      <c r="B52" s="2"/>
      <c r="C52" s="142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</row>
    <row r="53" spans="1:17" ht="11.25" customHeight="1">
      <c r="A53" s="139"/>
      <c r="B53" s="2"/>
      <c r="C53" s="142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</row>
    <row r="54" spans="1:17" ht="11.25" customHeight="1" thickBot="1">
      <c r="A54" s="139"/>
      <c r="B54" s="2"/>
      <c r="C54" s="142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</row>
    <row r="55" spans="1:17" ht="15">
      <c r="A55" s="185" t="s">
        <v>70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</row>
    <row r="56" spans="1:17" ht="15">
      <c r="A56" s="47"/>
      <c r="B56" s="186"/>
      <c r="C56" s="184"/>
      <c r="D56" s="184"/>
      <c r="E56" s="18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</row>
    <row r="57" spans="1:17" ht="15">
      <c r="A57" s="47">
        <v>1</v>
      </c>
      <c r="B57" s="147"/>
      <c r="C57" s="167" t="s">
        <v>181</v>
      </c>
      <c r="D57" s="168">
        <v>0.6332523148148148</v>
      </c>
      <c r="E57" s="145"/>
      <c r="F57" s="47">
        <v>13</v>
      </c>
      <c r="G57" s="167" t="s">
        <v>170</v>
      </c>
      <c r="I57" s="147"/>
      <c r="J57" s="147"/>
      <c r="K57" s="182">
        <v>0.6556828703703704</v>
      </c>
      <c r="L57" s="182"/>
      <c r="M57" s="182"/>
      <c r="N57" s="148"/>
      <c r="O57" s="149"/>
      <c r="P57" s="149"/>
      <c r="Q57" s="152"/>
    </row>
    <row r="58" spans="1:17" ht="15">
      <c r="A58" s="47">
        <v>2</v>
      </c>
      <c r="B58" s="147"/>
      <c r="C58" s="167" t="s">
        <v>206</v>
      </c>
      <c r="D58" s="168">
        <v>0.635150462962963</v>
      </c>
      <c r="E58" s="145"/>
      <c r="F58" s="47">
        <v>14</v>
      </c>
      <c r="G58" s="167" t="s">
        <v>197</v>
      </c>
      <c r="I58" s="151"/>
      <c r="J58" s="151"/>
      <c r="K58" s="182">
        <v>0.6572337962962963</v>
      </c>
      <c r="L58" s="182"/>
      <c r="M58" s="182"/>
      <c r="N58" s="148"/>
      <c r="O58" s="149"/>
      <c r="P58" s="149"/>
      <c r="Q58" s="152"/>
    </row>
    <row r="59" spans="1:17" s="33" customFormat="1" ht="15">
      <c r="A59" s="47">
        <v>3</v>
      </c>
      <c r="B59" s="147"/>
      <c r="C59" s="167" t="s">
        <v>132</v>
      </c>
      <c r="D59" s="168">
        <v>0.6395023148148148</v>
      </c>
      <c r="E59" s="145"/>
      <c r="F59" s="47">
        <v>15</v>
      </c>
      <c r="G59" s="167" t="s">
        <v>210</v>
      </c>
      <c r="I59" s="146"/>
      <c r="J59" s="150"/>
      <c r="K59" s="182">
        <v>0.6615856481481481</v>
      </c>
      <c r="L59" s="182"/>
      <c r="M59" s="182"/>
      <c r="N59" s="148"/>
      <c r="O59" s="149"/>
      <c r="P59" s="149"/>
      <c r="Q59" s="152"/>
    </row>
    <row r="60" spans="1:17" s="33" customFormat="1" ht="15">
      <c r="A60" s="47">
        <v>4</v>
      </c>
      <c r="B60" s="147"/>
      <c r="C60" s="167" t="s">
        <v>76</v>
      </c>
      <c r="D60" s="168">
        <v>0.6395833333333334</v>
      </c>
      <c r="E60" s="145"/>
      <c r="F60" s="47">
        <v>16</v>
      </c>
      <c r="G60" s="167" t="s">
        <v>189</v>
      </c>
      <c r="I60" s="151"/>
      <c r="J60" s="150"/>
      <c r="K60" s="182">
        <v>0.6664351851851852</v>
      </c>
      <c r="L60" s="182"/>
      <c r="M60" s="182"/>
      <c r="N60" s="148"/>
      <c r="O60" s="149"/>
      <c r="P60" s="149"/>
      <c r="Q60" s="152"/>
    </row>
    <row r="61" spans="1:17" s="33" customFormat="1" ht="15">
      <c r="A61" s="47">
        <v>5</v>
      </c>
      <c r="B61" s="147"/>
      <c r="C61" s="167" t="s">
        <v>202</v>
      </c>
      <c r="D61" s="168">
        <v>0.643900462962963</v>
      </c>
      <c r="E61" s="145"/>
      <c r="F61" s="47">
        <v>17</v>
      </c>
      <c r="G61" s="167" t="s">
        <v>331</v>
      </c>
      <c r="I61" s="151"/>
      <c r="J61" s="150"/>
      <c r="K61" s="182">
        <v>0.6749884259259259</v>
      </c>
      <c r="L61" s="182"/>
      <c r="M61" s="182"/>
      <c r="N61" s="148"/>
      <c r="O61" s="149"/>
      <c r="P61" s="149"/>
      <c r="Q61" s="152"/>
    </row>
    <row r="62" spans="1:17" s="33" customFormat="1" ht="15">
      <c r="A62" s="47">
        <v>6</v>
      </c>
      <c r="B62" s="147"/>
      <c r="C62" s="167" t="s">
        <v>200</v>
      </c>
      <c r="D62" s="168">
        <v>0.6445023148148148</v>
      </c>
      <c r="E62" s="145"/>
      <c r="F62" s="47">
        <v>18</v>
      </c>
      <c r="G62" s="167" t="s">
        <v>185</v>
      </c>
      <c r="I62" s="149"/>
      <c r="J62" s="149"/>
      <c r="K62" s="182">
        <v>0.6882523148148149</v>
      </c>
      <c r="L62" s="182"/>
      <c r="M62" s="182"/>
      <c r="N62" s="148"/>
      <c r="O62" s="149"/>
      <c r="P62" s="149"/>
      <c r="Q62" s="152"/>
    </row>
    <row r="63" spans="1:17" s="33" customFormat="1" ht="15">
      <c r="A63" s="47">
        <v>7</v>
      </c>
      <c r="B63" s="147"/>
      <c r="C63" s="167" t="s">
        <v>95</v>
      </c>
      <c r="D63" s="168">
        <v>0.6462152777777779</v>
      </c>
      <c r="E63" s="145"/>
      <c r="F63" s="47">
        <v>19</v>
      </c>
      <c r="G63" s="167" t="s">
        <v>178</v>
      </c>
      <c r="I63" s="149"/>
      <c r="J63" s="149"/>
      <c r="K63" s="182">
        <v>0.695636574074074</v>
      </c>
      <c r="L63" s="182"/>
      <c r="M63" s="182"/>
      <c r="N63" s="148"/>
      <c r="O63" s="149"/>
      <c r="P63" s="149"/>
      <c r="Q63" s="152"/>
    </row>
    <row r="64" spans="1:17" s="33" customFormat="1" ht="15">
      <c r="A64" s="47">
        <v>8</v>
      </c>
      <c r="B64" s="147"/>
      <c r="C64" s="167" t="s">
        <v>203</v>
      </c>
      <c r="D64" s="168">
        <v>0.6469675925925926</v>
      </c>
      <c r="E64" s="145"/>
      <c r="F64" s="47">
        <v>20</v>
      </c>
      <c r="G64" s="167" t="s">
        <v>191</v>
      </c>
      <c r="I64" s="149"/>
      <c r="J64" s="149"/>
      <c r="K64" s="182">
        <v>0.7016087962962962</v>
      </c>
      <c r="L64" s="182"/>
      <c r="M64" s="182"/>
      <c r="N64" s="148"/>
      <c r="O64" s="149"/>
      <c r="P64" s="149"/>
      <c r="Q64" s="152"/>
    </row>
    <row r="65" spans="1:17" s="33" customFormat="1" ht="15">
      <c r="A65" s="47">
        <v>9</v>
      </c>
      <c r="B65" s="147"/>
      <c r="C65" s="167" t="s">
        <v>101</v>
      </c>
      <c r="D65" s="168">
        <v>0.6540046296296297</v>
      </c>
      <c r="E65" s="145"/>
      <c r="F65" s="47">
        <v>21</v>
      </c>
      <c r="G65" s="167" t="s">
        <v>176</v>
      </c>
      <c r="I65" s="149"/>
      <c r="J65" s="149"/>
      <c r="K65" s="182">
        <v>0.7264814814814815</v>
      </c>
      <c r="L65" s="182"/>
      <c r="M65" s="182"/>
      <c r="N65" s="148"/>
      <c r="O65" s="149"/>
      <c r="P65" s="149"/>
      <c r="Q65" s="152"/>
    </row>
    <row r="66" spans="1:17" s="33" customFormat="1" ht="15">
      <c r="A66" s="47">
        <v>10</v>
      </c>
      <c r="B66" s="147"/>
      <c r="C66" s="167" t="s">
        <v>194</v>
      </c>
      <c r="D66" s="168">
        <v>0.6540856481481482</v>
      </c>
      <c r="E66" s="145"/>
      <c r="F66" s="47"/>
      <c r="G66" s="149"/>
      <c r="H66" s="149"/>
      <c r="I66" s="149"/>
      <c r="J66" s="149"/>
      <c r="K66" s="148"/>
      <c r="L66" s="148"/>
      <c r="M66" s="148"/>
      <c r="N66" s="149"/>
      <c r="O66" s="149"/>
      <c r="P66" s="149"/>
      <c r="Q66" s="152"/>
    </row>
    <row r="67" spans="1:17" s="33" customFormat="1" ht="15">
      <c r="A67" s="47">
        <v>11</v>
      </c>
      <c r="B67" s="147"/>
      <c r="C67" s="167" t="s">
        <v>207</v>
      </c>
      <c r="D67" s="168">
        <v>0.6543749999999999</v>
      </c>
      <c r="E67" s="145"/>
      <c r="F67" s="47"/>
      <c r="G67" s="149"/>
      <c r="H67" s="149"/>
      <c r="I67" s="149"/>
      <c r="J67" s="149"/>
      <c r="K67" s="148"/>
      <c r="L67" s="148"/>
      <c r="M67" s="148"/>
      <c r="N67" s="149"/>
      <c r="O67" s="149"/>
      <c r="P67" s="149"/>
      <c r="Q67" s="152"/>
    </row>
    <row r="68" spans="1:17" s="44" customFormat="1" ht="15">
      <c r="A68" s="47">
        <v>12</v>
      </c>
      <c r="B68" s="147"/>
      <c r="C68" s="167" t="s">
        <v>204</v>
      </c>
      <c r="D68" s="168">
        <v>0.6554398148148147</v>
      </c>
      <c r="E68" s="145"/>
      <c r="F68" s="47"/>
      <c r="G68" s="149"/>
      <c r="H68" s="149"/>
      <c r="I68" s="149"/>
      <c r="J68" s="149"/>
      <c r="K68" s="148"/>
      <c r="L68" s="148"/>
      <c r="M68" s="148"/>
      <c r="N68" s="149"/>
      <c r="O68" s="149"/>
      <c r="P68" s="149"/>
      <c r="Q68" s="152"/>
    </row>
    <row r="69" spans="1:17" s="33" customFormat="1" ht="15">
      <c r="A69" s="47"/>
      <c r="B69" s="73"/>
      <c r="C69" s="123"/>
      <c r="D69" s="123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</row>
  </sheetData>
  <sheetProtection/>
  <mergeCells count="19">
    <mergeCell ref="B56:E56"/>
    <mergeCell ref="A38:Q38"/>
    <mergeCell ref="B39:E39"/>
    <mergeCell ref="A55:Q55"/>
    <mergeCell ref="A1:Q1"/>
    <mergeCell ref="A2:Q2"/>
    <mergeCell ref="D3:G3"/>
    <mergeCell ref="H3:K3"/>
    <mergeCell ref="A5:Q5"/>
    <mergeCell ref="A8:Q8"/>
    <mergeCell ref="K57:M57"/>
    <mergeCell ref="K58:M58"/>
    <mergeCell ref="K62:M62"/>
    <mergeCell ref="K63:M63"/>
    <mergeCell ref="K64:M64"/>
    <mergeCell ref="K65:M65"/>
    <mergeCell ref="K59:M59"/>
    <mergeCell ref="K60:M60"/>
    <mergeCell ref="K61:M61"/>
  </mergeCells>
  <printOptions/>
  <pageMargins left="0.4330708661417323" right="0.2362204724409449" top="0.31496062992125984" bottom="0.31496062992125984" header="0.2362204724409449" footer="0.196850393700787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421875" style="2" customWidth="1"/>
    <col min="4" max="4" width="24.28125" style="1" customWidth="1"/>
    <col min="5" max="5" width="41.00390625" style="1" bestFit="1" customWidth="1"/>
    <col min="6" max="6" width="12.00390625" style="1" customWidth="1"/>
    <col min="7" max="7" width="13.7109375" style="1" bestFit="1" customWidth="1"/>
    <col min="8" max="8" width="13.7109375" style="1" customWidth="1"/>
    <col min="9" max="9" width="11.7109375" style="1" customWidth="1"/>
    <col min="10" max="10" width="9.28125" style="1" customWidth="1"/>
    <col min="11" max="11" width="3.57421875" style="1" hidden="1" customWidth="1"/>
    <col min="12" max="12" width="11.00390625" style="0" hidden="1" customWidth="1"/>
    <col min="13" max="13" width="9.140625" style="0" hidden="1" customWidth="1"/>
  </cols>
  <sheetData>
    <row r="1" spans="1:10" ht="18.75" customHeight="1">
      <c r="A1" s="169" t="s">
        <v>166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21">
      <c r="A2" s="170" t="s">
        <v>167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5:10" ht="15.75">
      <c r="E3" s="7" t="s">
        <v>32</v>
      </c>
      <c r="J3" s="3"/>
    </row>
    <row r="4" spans="1:10" ht="12.75">
      <c r="A4" s="4" t="s">
        <v>71</v>
      </c>
      <c r="C4" s="57">
        <v>43224</v>
      </c>
      <c r="J4" s="3" t="s">
        <v>107</v>
      </c>
    </row>
    <row r="5" spans="1:10" ht="21">
      <c r="A5" s="177" t="s">
        <v>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2.75">
      <c r="A6" s="86" t="s">
        <v>1</v>
      </c>
      <c r="B6" s="86" t="s">
        <v>2</v>
      </c>
      <c r="C6" s="86" t="s">
        <v>3</v>
      </c>
      <c r="D6" s="86" t="s">
        <v>4</v>
      </c>
      <c r="E6" s="86" t="s">
        <v>5</v>
      </c>
      <c r="F6" s="86" t="s">
        <v>6</v>
      </c>
      <c r="G6" s="86" t="s">
        <v>21</v>
      </c>
      <c r="H6" s="86" t="s">
        <v>7</v>
      </c>
      <c r="I6" s="86" t="s">
        <v>8</v>
      </c>
      <c r="J6" s="86" t="s">
        <v>22</v>
      </c>
    </row>
    <row r="7" spans="1:10" ht="12.75" customHeight="1">
      <c r="A7" s="87" t="s">
        <v>9</v>
      </c>
      <c r="B7" s="87" t="s">
        <v>10</v>
      </c>
      <c r="C7" s="87" t="s">
        <v>11</v>
      </c>
      <c r="D7" s="87" t="s">
        <v>12</v>
      </c>
      <c r="E7" s="87" t="s">
        <v>13</v>
      </c>
      <c r="F7" s="87" t="s">
        <v>14</v>
      </c>
      <c r="G7" s="87" t="s">
        <v>20</v>
      </c>
      <c r="H7" s="93" t="s">
        <v>15</v>
      </c>
      <c r="I7" s="87" t="s">
        <v>16</v>
      </c>
      <c r="J7" s="87" t="s">
        <v>23</v>
      </c>
    </row>
    <row r="8" spans="1:10" ht="6" customHeight="1">
      <c r="A8" s="88"/>
      <c r="B8" s="94"/>
      <c r="C8" s="89"/>
      <c r="D8" s="89"/>
      <c r="E8" s="90"/>
      <c r="F8" s="91"/>
      <c r="G8" s="88"/>
      <c r="H8" s="94"/>
      <c r="I8" s="89"/>
      <c r="J8" s="88"/>
    </row>
    <row r="9" spans="1:12" ht="15">
      <c r="A9" s="175" t="s">
        <v>91</v>
      </c>
      <c r="B9" s="175"/>
      <c r="C9" s="175"/>
      <c r="D9" s="175"/>
      <c r="E9" s="175"/>
      <c r="F9" s="175"/>
      <c r="G9" s="175"/>
      <c r="H9" s="175"/>
      <c r="I9" s="102"/>
      <c r="J9" s="103"/>
      <c r="K9" s="17"/>
      <c r="L9" s="17"/>
    </row>
    <row r="10" spans="1:13" ht="15">
      <c r="A10" s="104"/>
      <c r="B10" s="154" t="s">
        <v>109</v>
      </c>
      <c r="C10" s="136"/>
      <c r="D10" s="136"/>
      <c r="E10" s="136"/>
      <c r="F10" s="136"/>
      <c r="G10" s="136"/>
      <c r="H10" s="136"/>
      <c r="I10" s="136"/>
      <c r="J10" s="137" t="s">
        <v>333</v>
      </c>
      <c r="L10" s="14" t="s">
        <v>29</v>
      </c>
      <c r="M10" s="10" t="s">
        <v>28</v>
      </c>
    </row>
    <row r="11" spans="1:13" ht="15">
      <c r="A11" s="105">
        <v>1</v>
      </c>
      <c r="B11" s="76">
        <v>113</v>
      </c>
      <c r="C11" s="77">
        <v>10046718517</v>
      </c>
      <c r="D11" s="81" t="s">
        <v>141</v>
      </c>
      <c r="E11" s="78" t="s">
        <v>142</v>
      </c>
      <c r="F11" s="77">
        <v>14350</v>
      </c>
      <c r="G11" s="96" t="s">
        <v>95</v>
      </c>
      <c r="H11" s="26">
        <f aca="true" t="shared" si="0" ref="H11:H42">SUM(L11-M11)</f>
        <v>0.0015189004629629806</v>
      </c>
      <c r="I11" s="27">
        <f aca="true" t="shared" si="1" ref="I11:I42">H11-$H$11</f>
        <v>0</v>
      </c>
      <c r="J11" s="18"/>
      <c r="K11"/>
      <c r="L11" s="13">
        <v>0.026866122685185182</v>
      </c>
      <c r="M11" s="74">
        <v>0.0253472222222222</v>
      </c>
    </row>
    <row r="12" spans="1:13" ht="15">
      <c r="A12" s="105">
        <v>2</v>
      </c>
      <c r="B12" s="76">
        <v>22</v>
      </c>
      <c r="C12" s="77">
        <v>10030317332</v>
      </c>
      <c r="D12" s="81" t="s">
        <v>217</v>
      </c>
      <c r="E12" s="78" t="s">
        <v>180</v>
      </c>
      <c r="F12" s="77" t="s">
        <v>218</v>
      </c>
      <c r="G12" s="96" t="s">
        <v>181</v>
      </c>
      <c r="H12" s="26">
        <f t="shared" si="0"/>
        <v>0.0015534259259259251</v>
      </c>
      <c r="I12" s="27">
        <f t="shared" si="1"/>
        <v>3.452546296294455E-05</v>
      </c>
      <c r="J12" s="18"/>
      <c r="K12"/>
      <c r="L12" s="13">
        <v>0.010928425925925925</v>
      </c>
      <c r="M12" s="74">
        <v>0.009375</v>
      </c>
    </row>
    <row r="13" spans="1:13" ht="15">
      <c r="A13" s="105">
        <v>3</v>
      </c>
      <c r="B13" s="76">
        <v>5</v>
      </c>
      <c r="C13" s="77">
        <v>10017620739</v>
      </c>
      <c r="D13" s="81" t="s">
        <v>320</v>
      </c>
      <c r="E13" s="78" t="s">
        <v>42</v>
      </c>
      <c r="F13" s="77">
        <v>1219</v>
      </c>
      <c r="G13" s="96" t="s">
        <v>206</v>
      </c>
      <c r="H13" s="26">
        <f t="shared" si="0"/>
        <v>0.0015646296296275841</v>
      </c>
      <c r="I13" s="27">
        <f t="shared" si="1"/>
        <v>4.5729166664603554E-05</v>
      </c>
      <c r="J13" s="18"/>
      <c r="K13"/>
      <c r="L13" s="13">
        <v>0.041495185185185184</v>
      </c>
      <c r="M13" s="74">
        <v>0.0399305555555576</v>
      </c>
    </row>
    <row r="14" spans="1:13" ht="15">
      <c r="A14" s="105">
        <v>4</v>
      </c>
      <c r="B14" s="76">
        <v>72</v>
      </c>
      <c r="C14" s="77">
        <v>10046043254</v>
      </c>
      <c r="D14" s="81" t="s">
        <v>133</v>
      </c>
      <c r="E14" s="78" t="s">
        <v>34</v>
      </c>
      <c r="F14" s="77">
        <v>7320</v>
      </c>
      <c r="G14" s="96" t="s">
        <v>132</v>
      </c>
      <c r="H14" s="26">
        <f t="shared" si="0"/>
        <v>0.001579074074074125</v>
      </c>
      <c r="I14" s="27">
        <f t="shared" si="1"/>
        <v>6.01736111111445E-05</v>
      </c>
      <c r="J14" s="18"/>
      <c r="K14"/>
      <c r="L14" s="13">
        <v>0.022759629629629626</v>
      </c>
      <c r="M14" s="74">
        <v>0.0211805555555555</v>
      </c>
    </row>
    <row r="15" spans="1:13" ht="15">
      <c r="A15" s="105">
        <v>5</v>
      </c>
      <c r="B15" s="76">
        <v>48</v>
      </c>
      <c r="C15" s="77">
        <v>10028405624</v>
      </c>
      <c r="D15" s="81" t="s">
        <v>128</v>
      </c>
      <c r="E15" s="78" t="s">
        <v>72</v>
      </c>
      <c r="F15" s="77">
        <v>3581</v>
      </c>
      <c r="G15" s="96" t="s">
        <v>178</v>
      </c>
      <c r="H15" s="26">
        <f t="shared" si="0"/>
        <v>0.001579224537037082</v>
      </c>
      <c r="I15" s="27">
        <f t="shared" si="1"/>
        <v>6.032407407410151E-05</v>
      </c>
      <c r="J15" s="18"/>
      <c r="K15"/>
      <c r="L15" s="13">
        <v>0.017898668981481482</v>
      </c>
      <c r="M15" s="74">
        <v>0.0163194444444444</v>
      </c>
    </row>
    <row r="16" spans="1:13" ht="15">
      <c r="A16" s="105">
        <v>6</v>
      </c>
      <c r="B16" s="76">
        <v>71</v>
      </c>
      <c r="C16" s="77">
        <v>10046034059</v>
      </c>
      <c r="D16" s="81" t="s">
        <v>284</v>
      </c>
      <c r="E16" s="78" t="s">
        <v>34</v>
      </c>
      <c r="F16" s="77">
        <v>7045</v>
      </c>
      <c r="G16" s="96" t="s">
        <v>132</v>
      </c>
      <c r="H16" s="26">
        <f t="shared" si="0"/>
        <v>0.0015859027777778006</v>
      </c>
      <c r="I16" s="27">
        <f t="shared" si="1"/>
        <v>6.700231481482008E-05</v>
      </c>
      <c r="J16" s="18"/>
      <c r="K16"/>
      <c r="L16" s="13">
        <v>0.030058125</v>
      </c>
      <c r="M16" s="74">
        <v>0.0284722222222222</v>
      </c>
    </row>
    <row r="17" spans="1:13" ht="14.25" customHeight="1">
      <c r="A17" s="105">
        <v>7</v>
      </c>
      <c r="B17" s="76">
        <v>10</v>
      </c>
      <c r="C17" s="77">
        <v>10023295542</v>
      </c>
      <c r="D17" s="81" t="s">
        <v>287</v>
      </c>
      <c r="E17" s="78" t="s">
        <v>174</v>
      </c>
      <c r="F17" s="77">
        <v>22043</v>
      </c>
      <c r="G17" s="96" t="s">
        <v>76</v>
      </c>
      <c r="H17" s="26">
        <f t="shared" si="0"/>
        <v>0.0015887500000000103</v>
      </c>
      <c r="I17" s="27">
        <f t="shared" si="1"/>
        <v>6.984953703702973E-05</v>
      </c>
      <c r="J17" s="18"/>
      <c r="K17"/>
      <c r="L17" s="13">
        <v>0.03144986111111111</v>
      </c>
      <c r="M17" s="74">
        <v>0.0298611111111111</v>
      </c>
    </row>
    <row r="18" spans="1:13" ht="15">
      <c r="A18" s="105">
        <v>8</v>
      </c>
      <c r="B18" s="76">
        <v>36</v>
      </c>
      <c r="C18" s="77">
        <v>10035022337</v>
      </c>
      <c r="D18" s="81" t="s">
        <v>125</v>
      </c>
      <c r="E18" s="78" t="s">
        <v>54</v>
      </c>
      <c r="F18" s="77">
        <v>100123</v>
      </c>
      <c r="G18" s="96" t="s">
        <v>203</v>
      </c>
      <c r="H18" s="26">
        <f t="shared" si="0"/>
        <v>0.0015919097222222203</v>
      </c>
      <c r="I18" s="27">
        <f t="shared" si="1"/>
        <v>7.300925925923969E-05</v>
      </c>
      <c r="J18" s="18"/>
      <c r="K18"/>
      <c r="L18" s="13">
        <v>0.014091909722222221</v>
      </c>
      <c r="M18" s="74">
        <v>0.0125</v>
      </c>
    </row>
    <row r="19" spans="1:13" ht="15">
      <c r="A19" s="105">
        <v>9</v>
      </c>
      <c r="B19" s="76">
        <v>27</v>
      </c>
      <c r="C19" s="77">
        <v>10075083741</v>
      </c>
      <c r="D19" s="81" t="s">
        <v>152</v>
      </c>
      <c r="E19" s="78" t="s">
        <v>180</v>
      </c>
      <c r="F19" s="108" t="s">
        <v>322</v>
      </c>
      <c r="G19" s="96" t="s">
        <v>181</v>
      </c>
      <c r="H19" s="26">
        <f t="shared" si="0"/>
        <v>0.0015953356481458736</v>
      </c>
      <c r="I19" s="27">
        <f t="shared" si="1"/>
        <v>7.643518518289302E-05</v>
      </c>
      <c r="J19" s="18"/>
      <c r="K19"/>
      <c r="L19" s="13">
        <v>0.04256755787037037</v>
      </c>
      <c r="M19" s="74">
        <v>0.0409722222222245</v>
      </c>
    </row>
    <row r="20" spans="1:13" ht="15">
      <c r="A20" s="105">
        <v>10</v>
      </c>
      <c r="B20" s="76">
        <v>119</v>
      </c>
      <c r="C20" s="77">
        <v>10047218873</v>
      </c>
      <c r="D20" s="81" t="s">
        <v>146</v>
      </c>
      <c r="E20" s="78" t="s">
        <v>257</v>
      </c>
      <c r="F20" s="77">
        <v>19404</v>
      </c>
      <c r="G20" s="96" t="s">
        <v>204</v>
      </c>
      <c r="H20" s="26">
        <f t="shared" si="0"/>
        <v>0.0016061689814814706</v>
      </c>
      <c r="I20" s="27">
        <f t="shared" si="1"/>
        <v>8.726851851849002E-05</v>
      </c>
      <c r="J20" s="18"/>
      <c r="K20"/>
      <c r="L20" s="13">
        <v>0.02174505787037037</v>
      </c>
      <c r="M20" s="74">
        <v>0.0201388888888889</v>
      </c>
    </row>
    <row r="21" spans="1:13" ht="15">
      <c r="A21" s="105">
        <v>11</v>
      </c>
      <c r="B21" s="76">
        <v>1</v>
      </c>
      <c r="C21" s="77">
        <v>10017587902</v>
      </c>
      <c r="D21" s="81" t="s">
        <v>304</v>
      </c>
      <c r="E21" s="78" t="s">
        <v>42</v>
      </c>
      <c r="F21" s="77">
        <v>449</v>
      </c>
      <c r="G21" s="96" t="s">
        <v>206</v>
      </c>
      <c r="H21" s="26">
        <f t="shared" si="0"/>
        <v>0.0016111805555547518</v>
      </c>
      <c r="I21" s="27">
        <f t="shared" si="1"/>
        <v>9.22800925917712E-05</v>
      </c>
      <c r="J21" s="18"/>
      <c r="K21"/>
      <c r="L21" s="13">
        <v>0.03598618055555555</v>
      </c>
      <c r="M21" s="74">
        <v>0.0343750000000008</v>
      </c>
    </row>
    <row r="22" spans="1:13" ht="15">
      <c r="A22" s="105">
        <v>12</v>
      </c>
      <c r="B22" s="76">
        <v>16</v>
      </c>
      <c r="C22" s="77">
        <v>10050892244</v>
      </c>
      <c r="D22" s="81" t="s">
        <v>278</v>
      </c>
      <c r="E22" s="78" t="s">
        <v>228</v>
      </c>
      <c r="F22" s="77" t="s">
        <v>279</v>
      </c>
      <c r="G22" s="96" t="s">
        <v>200</v>
      </c>
      <c r="H22" s="26">
        <f t="shared" si="0"/>
        <v>0.0016116782407407312</v>
      </c>
      <c r="I22" s="27">
        <f t="shared" si="1"/>
        <v>9.277777777775068E-05</v>
      </c>
      <c r="J22" s="18"/>
      <c r="K22"/>
      <c r="L22" s="13">
        <v>0.02800056712962963</v>
      </c>
      <c r="M22" s="74">
        <v>0.0263888888888889</v>
      </c>
    </row>
    <row r="23" spans="1:13" ht="15">
      <c r="A23" s="105">
        <v>13</v>
      </c>
      <c r="B23" s="76">
        <v>40</v>
      </c>
      <c r="C23" s="77">
        <v>10055872990</v>
      </c>
      <c r="D23" s="81" t="s">
        <v>319</v>
      </c>
      <c r="E23" s="78" t="s">
        <v>54</v>
      </c>
      <c r="F23" s="77">
        <v>100816</v>
      </c>
      <c r="G23" s="96" t="s">
        <v>203</v>
      </c>
      <c r="H23" s="26">
        <f t="shared" si="0"/>
        <v>0.0016119212962944149</v>
      </c>
      <c r="I23" s="27">
        <f t="shared" si="1"/>
        <v>9.302083333143432E-05</v>
      </c>
      <c r="J23" s="18"/>
      <c r="K23"/>
      <c r="L23" s="13">
        <v>0.04084803240740741</v>
      </c>
      <c r="M23" s="74">
        <v>0.039236111111113</v>
      </c>
    </row>
    <row r="24" spans="1:13" ht="15">
      <c r="A24" s="105">
        <v>14</v>
      </c>
      <c r="B24" s="76">
        <v>9</v>
      </c>
      <c r="C24" s="77">
        <v>10022870055</v>
      </c>
      <c r="D24" s="81" t="s">
        <v>214</v>
      </c>
      <c r="E24" s="78" t="s">
        <v>174</v>
      </c>
      <c r="F24" s="77">
        <v>22145</v>
      </c>
      <c r="G24" s="96" t="s">
        <v>76</v>
      </c>
      <c r="H24" s="26">
        <f t="shared" si="0"/>
        <v>0.0016119328703703747</v>
      </c>
      <c r="I24" s="27">
        <f t="shared" si="1"/>
        <v>9.303240740739412E-05</v>
      </c>
      <c r="J24" s="18"/>
      <c r="K24"/>
      <c r="L24" s="13">
        <v>0.009945266203703704</v>
      </c>
      <c r="M24" s="74">
        <v>0.00833333333333333</v>
      </c>
    </row>
    <row r="25" spans="1:13" ht="15">
      <c r="A25" s="105">
        <v>15</v>
      </c>
      <c r="B25" s="76">
        <v>114</v>
      </c>
      <c r="C25" s="77">
        <v>10047371245</v>
      </c>
      <c r="D25" s="81" t="s">
        <v>143</v>
      </c>
      <c r="E25" s="78" t="s">
        <v>142</v>
      </c>
      <c r="F25" s="77">
        <v>21099</v>
      </c>
      <c r="G25" s="96" t="s">
        <v>95</v>
      </c>
      <c r="H25" s="26">
        <f t="shared" si="0"/>
        <v>0.0016126851851852413</v>
      </c>
      <c r="I25" s="27">
        <f t="shared" si="1"/>
        <v>9.37847222222607E-05</v>
      </c>
      <c r="J25" s="18"/>
      <c r="K25"/>
      <c r="L25" s="13">
        <v>0.01966824074074074</v>
      </c>
      <c r="M25" s="74">
        <v>0.0180555555555555</v>
      </c>
    </row>
    <row r="26" spans="1:13" ht="15">
      <c r="A26" s="105">
        <v>16</v>
      </c>
      <c r="B26" s="76">
        <v>6</v>
      </c>
      <c r="C26" s="77">
        <v>10017571431</v>
      </c>
      <c r="D26" s="81" t="s">
        <v>258</v>
      </c>
      <c r="E26" s="78" t="s">
        <v>42</v>
      </c>
      <c r="F26" s="77">
        <v>153</v>
      </c>
      <c r="G26" s="96" t="s">
        <v>206</v>
      </c>
      <c r="H26" s="26">
        <f t="shared" si="0"/>
        <v>0.0016128472222222343</v>
      </c>
      <c r="I26" s="27">
        <f t="shared" si="1"/>
        <v>9.394675925925369E-05</v>
      </c>
      <c r="J26" s="18"/>
      <c r="K26"/>
      <c r="L26" s="13">
        <v>0.022098958333333335</v>
      </c>
      <c r="M26" s="74">
        <v>0.0204861111111111</v>
      </c>
    </row>
    <row r="27" spans="1:13" ht="15">
      <c r="A27" s="105">
        <v>17</v>
      </c>
      <c r="B27" s="76">
        <v>44</v>
      </c>
      <c r="C27" s="77">
        <v>10049820291</v>
      </c>
      <c r="D27" s="81" t="s">
        <v>163</v>
      </c>
      <c r="E27" s="78" t="s">
        <v>74</v>
      </c>
      <c r="F27" s="77">
        <v>303</v>
      </c>
      <c r="G27" s="96" t="s">
        <v>207</v>
      </c>
      <c r="H27" s="26">
        <f t="shared" si="0"/>
        <v>0.0016170370370370696</v>
      </c>
      <c r="I27" s="27">
        <f t="shared" si="1"/>
        <v>9.813657407408902E-05</v>
      </c>
      <c r="J27" s="18"/>
      <c r="K27"/>
      <c r="L27" s="13">
        <v>0.02245037037037037</v>
      </c>
      <c r="M27" s="74">
        <v>0.0208333333333333</v>
      </c>
    </row>
    <row r="28" spans="1:13" ht="15">
      <c r="A28" s="105">
        <v>18</v>
      </c>
      <c r="B28" s="76">
        <v>23</v>
      </c>
      <c r="C28" s="77">
        <v>10030357748</v>
      </c>
      <c r="D28" s="81" t="s">
        <v>243</v>
      </c>
      <c r="E28" s="78" t="s">
        <v>180</v>
      </c>
      <c r="F28" s="77" t="s">
        <v>244</v>
      </c>
      <c r="G28" s="96" t="s">
        <v>181</v>
      </c>
      <c r="H28" s="26">
        <f t="shared" si="0"/>
        <v>0.001618368055555621</v>
      </c>
      <c r="I28" s="27">
        <f t="shared" si="1"/>
        <v>9.946759259264054E-05</v>
      </c>
      <c r="J28" s="18"/>
      <c r="K28"/>
      <c r="L28" s="13">
        <v>0.01828503472222222</v>
      </c>
      <c r="M28" s="74">
        <v>0.0166666666666666</v>
      </c>
    </row>
    <row r="29" spans="1:13" ht="15">
      <c r="A29" s="105">
        <v>19</v>
      </c>
      <c r="B29" s="76">
        <v>134</v>
      </c>
      <c r="C29" s="77">
        <v>10047272225</v>
      </c>
      <c r="D29" s="81" t="s">
        <v>251</v>
      </c>
      <c r="E29" s="78" t="s">
        <v>196</v>
      </c>
      <c r="F29" s="77">
        <v>20076</v>
      </c>
      <c r="G29" s="96" t="s">
        <v>197</v>
      </c>
      <c r="H29" s="26">
        <f t="shared" si="0"/>
        <v>0.0016184143518518518</v>
      </c>
      <c r="I29" s="27">
        <f t="shared" si="1"/>
        <v>9.951388888887122E-05</v>
      </c>
      <c r="J29" s="18"/>
      <c r="K29"/>
      <c r="L29" s="13">
        <v>0.02036841435185185</v>
      </c>
      <c r="M29" s="74">
        <v>0.01875</v>
      </c>
    </row>
    <row r="30" spans="1:13" ht="15">
      <c r="A30" s="105">
        <v>20</v>
      </c>
      <c r="B30" s="76">
        <v>74</v>
      </c>
      <c r="C30" s="77">
        <v>10046024662</v>
      </c>
      <c r="D30" s="81" t="s">
        <v>235</v>
      </c>
      <c r="E30" s="78" t="s">
        <v>34</v>
      </c>
      <c r="F30" s="77">
        <v>6496</v>
      </c>
      <c r="G30" s="96" t="s">
        <v>132</v>
      </c>
      <c r="H30" s="26">
        <f t="shared" si="0"/>
        <v>0.0016200925925925827</v>
      </c>
      <c r="I30" s="27">
        <f t="shared" si="1"/>
        <v>0.00010119212962960214</v>
      </c>
      <c r="J30" s="18"/>
      <c r="K30"/>
      <c r="L30" s="13">
        <v>0.015508981481481483</v>
      </c>
      <c r="M30" s="74">
        <v>0.0138888888888889</v>
      </c>
    </row>
    <row r="31" spans="1:13" ht="15">
      <c r="A31" s="105">
        <v>21</v>
      </c>
      <c r="B31" s="76">
        <v>41</v>
      </c>
      <c r="C31" s="77">
        <v>10035021731</v>
      </c>
      <c r="D31" s="81" t="s">
        <v>126</v>
      </c>
      <c r="E31" s="78" t="s">
        <v>54</v>
      </c>
      <c r="F31" s="77">
        <v>100180</v>
      </c>
      <c r="G31" s="96" t="s">
        <v>203</v>
      </c>
      <c r="H31" s="26">
        <f t="shared" si="0"/>
        <v>0.0016207754629604526</v>
      </c>
      <c r="I31" s="27">
        <f t="shared" si="1"/>
        <v>0.00010187499999747204</v>
      </c>
      <c r="J31" s="18"/>
      <c r="K31"/>
      <c r="L31" s="13">
        <v>0.04363466435185185</v>
      </c>
      <c r="M31" s="74">
        <v>0.0420138888888914</v>
      </c>
    </row>
    <row r="32" spans="1:13" ht="15">
      <c r="A32" s="105">
        <v>22</v>
      </c>
      <c r="B32" s="76">
        <v>37</v>
      </c>
      <c r="C32" s="77">
        <v>10035022337</v>
      </c>
      <c r="D32" s="81" t="s">
        <v>161</v>
      </c>
      <c r="E32" s="78" t="s">
        <v>54</v>
      </c>
      <c r="F32" s="77">
        <v>100087</v>
      </c>
      <c r="G32" s="96" t="s">
        <v>203</v>
      </c>
      <c r="H32" s="26">
        <f t="shared" si="0"/>
        <v>0.0016212500000000038</v>
      </c>
      <c r="I32" s="27">
        <f t="shared" si="1"/>
        <v>0.0001023495370370232</v>
      </c>
      <c r="J32" s="18"/>
      <c r="K32"/>
      <c r="L32" s="13">
        <v>0.006829583333333333</v>
      </c>
      <c r="M32" s="74">
        <v>0.00520833333333333</v>
      </c>
    </row>
    <row r="33" spans="1:13" ht="15">
      <c r="A33" s="105">
        <v>23</v>
      </c>
      <c r="B33" s="76">
        <v>61</v>
      </c>
      <c r="C33" s="77">
        <v>10023629180</v>
      </c>
      <c r="D33" s="81" t="s">
        <v>265</v>
      </c>
      <c r="E33" s="78" t="s">
        <v>176</v>
      </c>
      <c r="F33" s="77" t="s">
        <v>266</v>
      </c>
      <c r="G33" s="96" t="s">
        <v>176</v>
      </c>
      <c r="H33" s="26">
        <f t="shared" si="0"/>
        <v>0.0016213078703703546</v>
      </c>
      <c r="I33" s="27">
        <f t="shared" si="1"/>
        <v>0.000102407407407374</v>
      </c>
      <c r="J33" s="18"/>
      <c r="K33"/>
      <c r="L33" s="13">
        <v>0.024885196759259254</v>
      </c>
      <c r="M33" s="74">
        <v>0.0232638888888889</v>
      </c>
    </row>
    <row r="34" spans="1:13" ht="15">
      <c r="A34" s="105">
        <v>24</v>
      </c>
      <c r="B34" s="76">
        <v>2</v>
      </c>
      <c r="C34" s="77">
        <v>10017585373</v>
      </c>
      <c r="D34" s="81" t="s">
        <v>283</v>
      </c>
      <c r="E34" s="78" t="s">
        <v>75</v>
      </c>
      <c r="F34" s="77">
        <v>462</v>
      </c>
      <c r="G34" s="96" t="s">
        <v>206</v>
      </c>
      <c r="H34" s="26">
        <f t="shared" si="0"/>
        <v>0.0016296296296296059</v>
      </c>
      <c r="I34" s="27">
        <f t="shared" si="1"/>
        <v>0.00011072916666662533</v>
      </c>
      <c r="J34" s="18"/>
      <c r="K34"/>
      <c r="L34" s="13">
        <v>0.029407407407407406</v>
      </c>
      <c r="M34" s="74">
        <v>0.0277777777777778</v>
      </c>
    </row>
    <row r="35" spans="1:13" ht="15">
      <c r="A35" s="105">
        <v>25</v>
      </c>
      <c r="B35" s="76">
        <v>39</v>
      </c>
      <c r="C35" s="77">
        <v>10048899296</v>
      </c>
      <c r="D35" s="81" t="s">
        <v>124</v>
      </c>
      <c r="E35" s="78" t="s">
        <v>54</v>
      </c>
      <c r="F35" s="77">
        <v>100070</v>
      </c>
      <c r="G35" s="96" t="s">
        <v>203</v>
      </c>
      <c r="H35" s="26">
        <f t="shared" si="0"/>
        <v>0.0016306828703704368</v>
      </c>
      <c r="I35" s="27">
        <f t="shared" si="1"/>
        <v>0.00011178240740745624</v>
      </c>
      <c r="J35" s="18"/>
      <c r="K35"/>
      <c r="L35" s="13">
        <v>0.021422349537037037</v>
      </c>
      <c r="M35" s="74">
        <v>0.0197916666666666</v>
      </c>
    </row>
    <row r="36" spans="1:13" ht="15">
      <c r="A36" s="105">
        <v>26</v>
      </c>
      <c r="B36" s="76">
        <v>8</v>
      </c>
      <c r="C36" s="77">
        <v>10017585070</v>
      </c>
      <c r="D36" s="81" t="s">
        <v>330</v>
      </c>
      <c r="E36" s="78" t="s">
        <v>75</v>
      </c>
      <c r="F36" s="77">
        <v>79</v>
      </c>
      <c r="G36" s="96" t="s">
        <v>206</v>
      </c>
      <c r="H36" s="26">
        <f t="shared" si="0"/>
        <v>0.0016315046296267385</v>
      </c>
      <c r="I36" s="27">
        <f t="shared" si="1"/>
        <v>0.00011260416666375797</v>
      </c>
      <c r="J36" s="18"/>
      <c r="K36"/>
      <c r="L36" s="13">
        <v>0.045381504629629636</v>
      </c>
      <c r="M36" s="74">
        <v>0.0437500000000029</v>
      </c>
    </row>
    <row r="37" spans="1:13" ht="15">
      <c r="A37" s="105">
        <v>27</v>
      </c>
      <c r="B37" s="76">
        <v>3</v>
      </c>
      <c r="C37" s="77">
        <v>10017556879</v>
      </c>
      <c r="D37" s="81" t="s">
        <v>205</v>
      </c>
      <c r="E37" s="78" t="s">
        <v>42</v>
      </c>
      <c r="F37" s="77">
        <v>456</v>
      </c>
      <c r="G37" s="96" t="s">
        <v>206</v>
      </c>
      <c r="H37" s="26">
        <f t="shared" si="0"/>
        <v>0.0016317013888888865</v>
      </c>
      <c r="I37" s="27">
        <f t="shared" si="1"/>
        <v>0.00011280092592590597</v>
      </c>
      <c r="J37" s="18"/>
      <c r="K37"/>
      <c r="L37" s="13">
        <v>0.007534479166666667</v>
      </c>
      <c r="M37" s="74">
        <v>0.00590277777777778</v>
      </c>
    </row>
    <row r="38" spans="1:13" ht="15">
      <c r="A38" s="105">
        <v>28</v>
      </c>
      <c r="B38" s="76">
        <v>24</v>
      </c>
      <c r="C38" s="77">
        <v>10028972264</v>
      </c>
      <c r="D38" s="81" t="s">
        <v>179</v>
      </c>
      <c r="E38" s="78" t="s">
        <v>180</v>
      </c>
      <c r="F38" s="77" t="s">
        <v>182</v>
      </c>
      <c r="G38" s="96" t="s">
        <v>181</v>
      </c>
      <c r="H38" s="26">
        <f t="shared" si="0"/>
        <v>0.001634016203703707</v>
      </c>
      <c r="I38" s="27">
        <f t="shared" si="1"/>
        <v>0.0001151157407407264</v>
      </c>
      <c r="J38" s="18"/>
      <c r="K38"/>
      <c r="L38" s="13">
        <v>0.003717349537037037</v>
      </c>
      <c r="M38" s="74">
        <v>0.00208333333333333</v>
      </c>
    </row>
    <row r="39" spans="1:13" ht="15">
      <c r="A39" s="105">
        <v>29</v>
      </c>
      <c r="B39" s="76">
        <v>30</v>
      </c>
      <c r="C39" s="77">
        <v>10045794488</v>
      </c>
      <c r="D39" s="81" t="s">
        <v>285</v>
      </c>
      <c r="E39" s="78" t="s">
        <v>93</v>
      </c>
      <c r="F39" s="77">
        <v>1800034</v>
      </c>
      <c r="G39" s="96" t="s">
        <v>170</v>
      </c>
      <c r="H39" s="26">
        <f t="shared" si="0"/>
        <v>0.001636423611111177</v>
      </c>
      <c r="I39" s="27">
        <f t="shared" si="1"/>
        <v>0.00011752314814819642</v>
      </c>
      <c r="J39" s="18"/>
      <c r="K39"/>
      <c r="L39" s="13">
        <v>0.030803090277777778</v>
      </c>
      <c r="M39" s="74">
        <v>0.0291666666666666</v>
      </c>
    </row>
    <row r="40" spans="1:13" ht="15">
      <c r="A40" s="105">
        <v>30</v>
      </c>
      <c r="B40" s="76">
        <v>20</v>
      </c>
      <c r="C40" s="77">
        <v>10036383266</v>
      </c>
      <c r="D40" s="81" t="s">
        <v>316</v>
      </c>
      <c r="E40" s="78" t="s">
        <v>253</v>
      </c>
      <c r="F40" s="77" t="s">
        <v>317</v>
      </c>
      <c r="G40" s="96" t="s">
        <v>200</v>
      </c>
      <c r="H40" s="26">
        <f t="shared" si="0"/>
        <v>0.001639317129627893</v>
      </c>
      <c r="I40" s="27">
        <f t="shared" si="1"/>
        <v>0.00012041666666491244</v>
      </c>
      <c r="J40" s="18"/>
      <c r="K40"/>
      <c r="L40" s="13">
        <v>0.040180983796296296</v>
      </c>
      <c r="M40" s="74">
        <v>0.0385416666666684</v>
      </c>
    </row>
    <row r="41" spans="1:13" ht="15">
      <c r="A41" s="105">
        <v>31</v>
      </c>
      <c r="B41" s="76">
        <v>11</v>
      </c>
      <c r="C41" s="77">
        <v>10022802963</v>
      </c>
      <c r="D41" s="81" t="s">
        <v>240</v>
      </c>
      <c r="E41" s="78" t="s">
        <v>174</v>
      </c>
      <c r="F41" s="77">
        <v>23014</v>
      </c>
      <c r="G41" s="96" t="s">
        <v>76</v>
      </c>
      <c r="H41" s="26">
        <f t="shared" si="0"/>
        <v>0.0016402893518518528</v>
      </c>
      <c r="I41" s="27">
        <f t="shared" si="1"/>
        <v>0.00012138888888887228</v>
      </c>
      <c r="J41" s="18"/>
      <c r="K41"/>
      <c r="L41" s="13">
        <v>0.017265289351851853</v>
      </c>
      <c r="M41" s="74">
        <v>0.015625</v>
      </c>
    </row>
    <row r="42" spans="1:13" ht="15">
      <c r="A42" s="105">
        <v>32</v>
      </c>
      <c r="B42" s="76">
        <v>127</v>
      </c>
      <c r="C42" s="77">
        <v>10047256461</v>
      </c>
      <c r="D42" s="81" t="s">
        <v>150</v>
      </c>
      <c r="E42" s="78" t="s">
        <v>230</v>
      </c>
      <c r="F42" s="77">
        <v>19903</v>
      </c>
      <c r="G42" s="96" t="s">
        <v>202</v>
      </c>
      <c r="H42" s="26">
        <f t="shared" si="0"/>
        <v>0.0016440393518518288</v>
      </c>
      <c r="I42" s="27">
        <f t="shared" si="1"/>
        <v>0.00012513888888884828</v>
      </c>
      <c r="J42" s="18"/>
      <c r="K42"/>
      <c r="L42" s="13">
        <v>0.01379681712962963</v>
      </c>
      <c r="M42" s="74">
        <v>0.0121527777777778</v>
      </c>
    </row>
    <row r="43" spans="1:13" ht="15">
      <c r="A43" s="105">
        <v>33</v>
      </c>
      <c r="B43" s="76">
        <v>133</v>
      </c>
      <c r="C43" s="77">
        <v>10047919802</v>
      </c>
      <c r="D43" s="81" t="s">
        <v>148</v>
      </c>
      <c r="E43" s="78" t="s">
        <v>102</v>
      </c>
      <c r="F43" s="77">
        <v>6915</v>
      </c>
      <c r="G43" s="96" t="s">
        <v>202</v>
      </c>
      <c r="H43" s="26">
        <f aca="true" t="shared" si="2" ref="H43:H74">SUM(L43-M43)</f>
        <v>0.0016443981481453346</v>
      </c>
      <c r="I43" s="27">
        <f aca="true" t="shared" si="3" ref="I43:I74">H43-$H$11</f>
        <v>0.00012549768518235402</v>
      </c>
      <c r="J43" s="18"/>
      <c r="K43"/>
      <c r="L43" s="13">
        <v>0.045047175925925935</v>
      </c>
      <c r="M43" s="74">
        <v>0.0434027777777806</v>
      </c>
    </row>
    <row r="44" spans="1:13" ht="15">
      <c r="A44" s="105">
        <v>34</v>
      </c>
      <c r="B44" s="76">
        <v>117</v>
      </c>
      <c r="C44" s="77">
        <v>10047212712</v>
      </c>
      <c r="D44" s="81" t="s">
        <v>314</v>
      </c>
      <c r="E44" s="78" t="s">
        <v>142</v>
      </c>
      <c r="F44" s="77">
        <v>19344</v>
      </c>
      <c r="G44" s="96" t="s">
        <v>95</v>
      </c>
      <c r="H44" s="26">
        <f t="shared" si="2"/>
        <v>0.0016449884259243444</v>
      </c>
      <c r="I44" s="27">
        <f t="shared" si="3"/>
        <v>0.00012608796296136385</v>
      </c>
      <c r="J44" s="18"/>
      <c r="K44"/>
      <c r="L44" s="13">
        <v>0.039492210648148146</v>
      </c>
      <c r="M44" s="74">
        <v>0.0378472222222238</v>
      </c>
    </row>
    <row r="45" spans="1:13" ht="15">
      <c r="A45" s="105">
        <v>35</v>
      </c>
      <c r="B45" s="76">
        <v>4</v>
      </c>
      <c r="C45" s="77">
        <v>10017585777</v>
      </c>
      <c r="D45" s="81" t="s">
        <v>233</v>
      </c>
      <c r="E45" s="78" t="s">
        <v>42</v>
      </c>
      <c r="F45" s="77">
        <v>436</v>
      </c>
      <c r="G45" s="96" t="s">
        <v>206</v>
      </c>
      <c r="H45" s="26">
        <f t="shared" si="2"/>
        <v>0.0016466550925926388</v>
      </c>
      <c r="I45" s="27">
        <f t="shared" si="3"/>
        <v>0.0001277546296296582</v>
      </c>
      <c r="J45" s="18"/>
      <c r="K45"/>
      <c r="L45" s="13">
        <v>0.014841099537037038</v>
      </c>
      <c r="M45" s="74">
        <v>0.0131944444444444</v>
      </c>
    </row>
    <row r="46" spans="1:13" ht="15">
      <c r="A46" s="105">
        <v>36</v>
      </c>
      <c r="B46" s="76">
        <v>17</v>
      </c>
      <c r="C46" s="77">
        <v>10036144911</v>
      </c>
      <c r="D46" s="81" t="s">
        <v>227</v>
      </c>
      <c r="E46" s="78" t="s">
        <v>228</v>
      </c>
      <c r="F46" s="77" t="s">
        <v>229</v>
      </c>
      <c r="G46" s="96" t="s">
        <v>200</v>
      </c>
      <c r="H46" s="26">
        <f t="shared" si="2"/>
        <v>0.0016479398148148694</v>
      </c>
      <c r="I46" s="27">
        <f t="shared" si="3"/>
        <v>0.00012903935185188883</v>
      </c>
      <c r="J46" s="18"/>
      <c r="K46"/>
      <c r="L46" s="13">
        <v>0.01345349537037037</v>
      </c>
      <c r="M46" s="74">
        <v>0.0118055555555555</v>
      </c>
    </row>
    <row r="47" spans="1:13" ht="15">
      <c r="A47" s="105">
        <v>37</v>
      </c>
      <c r="B47" s="76">
        <v>129</v>
      </c>
      <c r="C47" s="77">
        <v>10047304456</v>
      </c>
      <c r="D47" s="81" t="s">
        <v>149</v>
      </c>
      <c r="E47" s="78" t="s">
        <v>151</v>
      </c>
      <c r="F47" s="77">
        <v>20418</v>
      </c>
      <c r="G47" s="96" t="s">
        <v>202</v>
      </c>
      <c r="H47" s="26">
        <f t="shared" si="2"/>
        <v>0.0016492708333333342</v>
      </c>
      <c r="I47" s="27">
        <f t="shared" si="3"/>
        <v>0.00013037037037035362</v>
      </c>
      <c r="J47" s="18"/>
      <c r="K47"/>
      <c r="L47" s="13">
        <v>0.0065103819444444445</v>
      </c>
      <c r="M47" s="74">
        <v>0.00486111111111111</v>
      </c>
    </row>
    <row r="48" spans="1:13" ht="15">
      <c r="A48" s="105">
        <v>38</v>
      </c>
      <c r="B48" s="76">
        <v>38</v>
      </c>
      <c r="C48" s="77">
        <v>10035039414</v>
      </c>
      <c r="D48" s="81" t="s">
        <v>303</v>
      </c>
      <c r="E48" s="78" t="s">
        <v>54</v>
      </c>
      <c r="F48" s="77">
        <v>100292</v>
      </c>
      <c r="G48" s="96" t="s">
        <v>203</v>
      </c>
      <c r="H48" s="26">
        <f t="shared" si="2"/>
        <v>0.0016502314814808364</v>
      </c>
      <c r="I48" s="27">
        <f t="shared" si="3"/>
        <v>0.0001313310185178558</v>
      </c>
      <c r="J48" s="18"/>
      <c r="K48"/>
      <c r="L48" s="13">
        <v>0.035330787037037036</v>
      </c>
      <c r="M48" s="74">
        <v>0.0336805555555562</v>
      </c>
    </row>
    <row r="49" spans="1:13" ht="15">
      <c r="A49" s="105">
        <v>39</v>
      </c>
      <c r="B49" s="76">
        <v>21</v>
      </c>
      <c r="C49" s="77">
        <v>10028931949</v>
      </c>
      <c r="D49" s="81" t="s">
        <v>291</v>
      </c>
      <c r="E49" s="78" t="s">
        <v>180</v>
      </c>
      <c r="F49" s="77" t="s">
        <v>292</v>
      </c>
      <c r="G49" s="96" t="s">
        <v>181</v>
      </c>
      <c r="H49" s="26">
        <f t="shared" si="2"/>
        <v>0.0016522916666666457</v>
      </c>
      <c r="I49" s="27">
        <f t="shared" si="3"/>
        <v>0.0001333912037036651</v>
      </c>
      <c r="J49" s="18"/>
      <c r="K49"/>
      <c r="L49" s="13">
        <v>0.032555069444444446</v>
      </c>
      <c r="M49" s="74">
        <v>0.0309027777777778</v>
      </c>
    </row>
    <row r="50" spans="1:13" ht="15">
      <c r="A50" s="105">
        <v>40</v>
      </c>
      <c r="B50" s="76">
        <v>139</v>
      </c>
      <c r="C50" s="77">
        <v>10046370125</v>
      </c>
      <c r="D50" s="81" t="s">
        <v>263</v>
      </c>
      <c r="E50" s="78" t="s">
        <v>104</v>
      </c>
      <c r="F50" s="77">
        <v>10875</v>
      </c>
      <c r="G50" s="96" t="s">
        <v>101</v>
      </c>
      <c r="H50" s="26">
        <f t="shared" si="2"/>
        <v>0.0016528125000000414</v>
      </c>
      <c r="I50" s="27">
        <f t="shared" si="3"/>
        <v>0.00013391203703706084</v>
      </c>
      <c r="J50" s="18"/>
      <c r="K50"/>
      <c r="L50" s="13">
        <v>0.02422225694444444</v>
      </c>
      <c r="M50" s="74">
        <v>0.0225694444444444</v>
      </c>
    </row>
    <row r="51" spans="1:13" ht="15">
      <c r="A51" s="105">
        <v>41</v>
      </c>
      <c r="B51" s="76">
        <v>26</v>
      </c>
      <c r="C51" s="77">
        <v>10028869204</v>
      </c>
      <c r="D51" s="81" t="s">
        <v>310</v>
      </c>
      <c r="E51" s="78" t="s">
        <v>180</v>
      </c>
      <c r="F51" s="77" t="s">
        <v>311</v>
      </c>
      <c r="G51" s="96" t="s">
        <v>181</v>
      </c>
      <c r="H51" s="26">
        <f t="shared" si="2"/>
        <v>0.0016575231481468014</v>
      </c>
      <c r="I51" s="27">
        <f t="shared" si="3"/>
        <v>0.00013862268518382084</v>
      </c>
      <c r="J51" s="18"/>
      <c r="K51"/>
      <c r="L51" s="13">
        <v>0.038463078703703704</v>
      </c>
      <c r="M51" s="74">
        <v>0.0368055555555569</v>
      </c>
    </row>
    <row r="52" spans="1:13" ht="15">
      <c r="A52" s="105">
        <v>42</v>
      </c>
      <c r="B52" s="76">
        <v>54</v>
      </c>
      <c r="C52" s="77">
        <v>10023628877</v>
      </c>
      <c r="D52" s="81" t="s">
        <v>273</v>
      </c>
      <c r="E52" s="78" t="s">
        <v>73</v>
      </c>
      <c r="F52" s="77" t="s">
        <v>274</v>
      </c>
      <c r="G52" s="96" t="s">
        <v>191</v>
      </c>
      <c r="H52" s="26">
        <f t="shared" si="2"/>
        <v>0.0016593287037037045</v>
      </c>
      <c r="I52" s="27">
        <f t="shared" si="3"/>
        <v>0.00014042824074072396</v>
      </c>
      <c r="J52" s="18"/>
      <c r="K52"/>
      <c r="L52" s="13">
        <v>0.026659328703703706</v>
      </c>
      <c r="M52" s="74">
        <v>0.025</v>
      </c>
    </row>
    <row r="53" spans="1:13" ht="15">
      <c r="A53" s="105">
        <v>43</v>
      </c>
      <c r="B53" s="76">
        <v>141</v>
      </c>
      <c r="C53" s="77">
        <v>10048001139</v>
      </c>
      <c r="D53" s="81" t="s">
        <v>261</v>
      </c>
      <c r="E53" s="78" t="s">
        <v>262</v>
      </c>
      <c r="F53" s="77">
        <v>7758</v>
      </c>
      <c r="G53" s="96" t="s">
        <v>101</v>
      </c>
      <c r="H53" s="26">
        <f t="shared" si="2"/>
        <v>0.001659641203703724</v>
      </c>
      <c r="I53" s="27">
        <f t="shared" si="3"/>
        <v>0.00014074074074074336</v>
      </c>
      <c r="J53" s="18"/>
      <c r="K53"/>
      <c r="L53" s="13">
        <v>0.023881863425925923</v>
      </c>
      <c r="M53" s="74">
        <v>0.0222222222222222</v>
      </c>
    </row>
    <row r="54" spans="1:13" ht="15">
      <c r="A54" s="105">
        <v>44</v>
      </c>
      <c r="B54" s="76">
        <v>25</v>
      </c>
      <c r="C54" s="77">
        <v>10032908444</v>
      </c>
      <c r="D54" s="81" t="s">
        <v>268</v>
      </c>
      <c r="E54" s="78" t="s">
        <v>180</v>
      </c>
      <c r="F54" s="77" t="s">
        <v>269</v>
      </c>
      <c r="G54" s="96" t="s">
        <v>181</v>
      </c>
      <c r="H54" s="26">
        <f t="shared" si="2"/>
        <v>0.001659803240740769</v>
      </c>
      <c r="I54" s="27">
        <f t="shared" si="3"/>
        <v>0.0001409027777777884</v>
      </c>
      <c r="J54" s="18"/>
      <c r="K54"/>
      <c r="L54" s="13">
        <v>0.02561813657407407</v>
      </c>
      <c r="M54" s="74">
        <v>0.0239583333333333</v>
      </c>
    </row>
    <row r="55" spans="1:13" ht="15">
      <c r="A55" s="105">
        <v>45</v>
      </c>
      <c r="B55" s="76">
        <v>14</v>
      </c>
      <c r="C55" s="77">
        <v>10022783664</v>
      </c>
      <c r="D55" s="81" t="s">
        <v>308</v>
      </c>
      <c r="E55" s="78" t="s">
        <v>174</v>
      </c>
      <c r="F55" s="77">
        <v>23068</v>
      </c>
      <c r="G55" s="96" t="s">
        <v>76</v>
      </c>
      <c r="H55" s="26">
        <f t="shared" si="2"/>
        <v>0.0016598842592580668</v>
      </c>
      <c r="I55" s="27">
        <f t="shared" si="3"/>
        <v>0.0001409837962950862</v>
      </c>
      <c r="J55" s="18"/>
      <c r="K55"/>
      <c r="L55" s="13">
        <v>0.03777099537037037</v>
      </c>
      <c r="M55" s="74">
        <v>0.0361111111111123</v>
      </c>
    </row>
    <row r="56" spans="1:13" ht="15">
      <c r="A56" s="105">
        <v>46</v>
      </c>
      <c r="B56" s="76">
        <v>79</v>
      </c>
      <c r="C56" s="77">
        <v>10046046789</v>
      </c>
      <c r="D56" s="81" t="s">
        <v>136</v>
      </c>
      <c r="E56" s="78" t="s">
        <v>34</v>
      </c>
      <c r="F56" s="77">
        <v>7427</v>
      </c>
      <c r="G56" s="96" t="s">
        <v>132</v>
      </c>
      <c r="H56" s="26">
        <f t="shared" si="2"/>
        <v>0.0016611111111089136</v>
      </c>
      <c r="I56" s="27">
        <f t="shared" si="3"/>
        <v>0.000142210648145933</v>
      </c>
      <c r="J56" s="18"/>
      <c r="K56"/>
      <c r="L56" s="13">
        <v>0.042286111111111115</v>
      </c>
      <c r="M56" s="74">
        <v>0.0406250000000022</v>
      </c>
    </row>
    <row r="57" spans="1:13" ht="15">
      <c r="A57" s="105">
        <v>47</v>
      </c>
      <c r="B57" s="76">
        <v>15</v>
      </c>
      <c r="C57" s="77">
        <v>10036391451</v>
      </c>
      <c r="D57" s="81" t="s">
        <v>122</v>
      </c>
      <c r="E57" s="78" t="s">
        <v>92</v>
      </c>
      <c r="F57" s="77" t="s">
        <v>301</v>
      </c>
      <c r="G57" s="96" t="s">
        <v>200</v>
      </c>
      <c r="H57" s="26">
        <f t="shared" si="2"/>
        <v>0.0016625462962958082</v>
      </c>
      <c r="I57" s="27">
        <f t="shared" si="3"/>
        <v>0.00014364583333282763</v>
      </c>
      <c r="J57" s="18"/>
      <c r="K57"/>
      <c r="L57" s="13">
        <v>0.034648657407407406</v>
      </c>
      <c r="M57" s="74">
        <v>0.0329861111111116</v>
      </c>
    </row>
    <row r="58" spans="1:13" ht="15">
      <c r="A58" s="105">
        <v>48</v>
      </c>
      <c r="B58" s="76">
        <v>51</v>
      </c>
      <c r="C58" s="77">
        <v>10051289439</v>
      </c>
      <c r="D58" s="81" t="s">
        <v>129</v>
      </c>
      <c r="E58" s="78" t="s">
        <v>72</v>
      </c>
      <c r="F58" s="77">
        <v>3194</v>
      </c>
      <c r="G58" s="96" t="s">
        <v>178</v>
      </c>
      <c r="H58" s="26">
        <f t="shared" si="2"/>
        <v>0.0016628472222222233</v>
      </c>
      <c r="I58" s="27">
        <f t="shared" si="3"/>
        <v>0.00014394675925924276</v>
      </c>
      <c r="J58" s="18"/>
      <c r="K58"/>
      <c r="L58" s="13">
        <v>0.0033989583333333333</v>
      </c>
      <c r="M58" s="74">
        <v>0.00173611111111111</v>
      </c>
    </row>
    <row r="59" spans="1:13" ht="15">
      <c r="A59" s="105">
        <v>49</v>
      </c>
      <c r="B59" s="76">
        <v>124</v>
      </c>
      <c r="C59" s="77">
        <v>10047235647</v>
      </c>
      <c r="D59" s="81" t="s">
        <v>171</v>
      </c>
      <c r="E59" s="78" t="s">
        <v>100</v>
      </c>
      <c r="F59" s="77">
        <v>19679</v>
      </c>
      <c r="G59" s="96" t="s">
        <v>101</v>
      </c>
      <c r="H59" s="26">
        <f t="shared" si="2"/>
        <v>0.001663645833333333</v>
      </c>
      <c r="I59" s="27">
        <f t="shared" si="3"/>
        <v>0.00014474537037035239</v>
      </c>
      <c r="J59" s="18"/>
      <c r="K59"/>
      <c r="L59" s="13">
        <v>0.0020108680555555552</v>
      </c>
      <c r="M59" s="74">
        <v>0.00034722222222222224</v>
      </c>
    </row>
    <row r="60" spans="1:13" ht="15">
      <c r="A60" s="105">
        <v>50</v>
      </c>
      <c r="B60" s="76">
        <v>75</v>
      </c>
      <c r="C60" s="77">
        <v>10046039315</v>
      </c>
      <c r="D60" s="81" t="s">
        <v>300</v>
      </c>
      <c r="E60" s="78" t="s">
        <v>134</v>
      </c>
      <c r="F60" s="77">
        <v>7226</v>
      </c>
      <c r="G60" s="96" t="s">
        <v>194</v>
      </c>
      <c r="H60" s="26">
        <f t="shared" si="2"/>
        <v>0.001663657407406996</v>
      </c>
      <c r="I60" s="27">
        <f t="shared" si="3"/>
        <v>0.0001447569444440154</v>
      </c>
      <c r="J60" s="18"/>
      <c r="K60"/>
      <c r="L60" s="13">
        <v>0.034302546296296296</v>
      </c>
      <c r="M60" s="74">
        <v>0.0326388888888893</v>
      </c>
    </row>
    <row r="61" spans="1:13" ht="15">
      <c r="A61" s="105">
        <v>51</v>
      </c>
      <c r="B61" s="76">
        <v>105</v>
      </c>
      <c r="C61" s="77">
        <v>10059931735</v>
      </c>
      <c r="D61" s="81" t="s">
        <v>213</v>
      </c>
      <c r="E61" s="78" t="s">
        <v>99</v>
      </c>
      <c r="F61" s="77">
        <v>1601695</v>
      </c>
      <c r="G61" s="96" t="s">
        <v>331</v>
      </c>
      <c r="H61" s="26">
        <f t="shared" si="2"/>
        <v>0.001664594907407408</v>
      </c>
      <c r="I61" s="27">
        <f t="shared" si="3"/>
        <v>0.00014569444444442747</v>
      </c>
      <c r="J61" s="18"/>
      <c r="K61"/>
      <c r="L61" s="13">
        <v>0.009650706018518519</v>
      </c>
      <c r="M61" s="74">
        <v>0.00798611111111111</v>
      </c>
    </row>
    <row r="62" spans="1:13" ht="15">
      <c r="A62" s="105">
        <v>52</v>
      </c>
      <c r="B62" s="76">
        <v>135</v>
      </c>
      <c r="C62" s="77">
        <v>10031306934</v>
      </c>
      <c r="D62" s="81" t="s">
        <v>226</v>
      </c>
      <c r="E62" s="78" t="s">
        <v>196</v>
      </c>
      <c r="F62" s="77">
        <v>21904</v>
      </c>
      <c r="G62" s="96" t="s">
        <v>197</v>
      </c>
      <c r="H62" s="26">
        <f t="shared" si="2"/>
        <v>0.0016664236111111463</v>
      </c>
      <c r="I62" s="27">
        <f t="shared" si="3"/>
        <v>0.0001475231481481657</v>
      </c>
      <c r="J62" s="18"/>
      <c r="K62"/>
      <c r="L62" s="13">
        <v>0.013124756944444446</v>
      </c>
      <c r="M62" s="74">
        <v>0.0114583333333333</v>
      </c>
    </row>
    <row r="63" spans="1:13" ht="15">
      <c r="A63" s="105">
        <v>53</v>
      </c>
      <c r="B63" s="76">
        <v>7</v>
      </c>
      <c r="C63" s="77">
        <v>10017647415</v>
      </c>
      <c r="D63" s="81" t="s">
        <v>327</v>
      </c>
      <c r="E63" s="78" t="s">
        <v>75</v>
      </c>
      <c r="F63" s="77">
        <v>1059</v>
      </c>
      <c r="G63" s="96" t="s">
        <v>206</v>
      </c>
      <c r="H63" s="26">
        <f t="shared" si="2"/>
        <v>0.0016668055555528888</v>
      </c>
      <c r="I63" s="27">
        <f t="shared" si="3"/>
        <v>0.00014790509258990822</v>
      </c>
      <c r="J63" s="18"/>
      <c r="K63"/>
      <c r="L63" s="13">
        <v>0.04437513888888889</v>
      </c>
      <c r="M63" s="74">
        <v>0.042708333333336</v>
      </c>
    </row>
    <row r="64" spans="1:13" ht="15">
      <c r="A64" s="105">
        <v>54</v>
      </c>
      <c r="B64" s="76">
        <v>132</v>
      </c>
      <c r="C64" s="77">
        <v>10047362050</v>
      </c>
      <c r="D64" s="81" t="s">
        <v>325</v>
      </c>
      <c r="E64" s="78" t="s">
        <v>326</v>
      </c>
      <c r="F64" s="77">
        <v>21006</v>
      </c>
      <c r="G64" s="96" t="s">
        <v>331</v>
      </c>
      <c r="H64" s="26">
        <f t="shared" si="2"/>
        <v>0.0016676620370346049</v>
      </c>
      <c r="I64" s="27">
        <f t="shared" si="3"/>
        <v>0.0001487615740716243</v>
      </c>
      <c r="J64" s="18"/>
      <c r="K64"/>
      <c r="L64" s="13">
        <v>0.043334328703703705</v>
      </c>
      <c r="M64" s="74">
        <v>0.0416666666666691</v>
      </c>
    </row>
    <row r="65" spans="1:13" ht="15">
      <c r="A65" s="105">
        <v>55</v>
      </c>
      <c r="B65" s="76">
        <v>56</v>
      </c>
      <c r="C65" s="77">
        <v>10023649893</v>
      </c>
      <c r="D65" s="81" t="s">
        <v>190</v>
      </c>
      <c r="E65" s="78" t="s">
        <v>73</v>
      </c>
      <c r="F65" s="77" t="s">
        <v>192</v>
      </c>
      <c r="G65" s="96" t="s">
        <v>191</v>
      </c>
      <c r="H65" s="26">
        <f t="shared" si="2"/>
        <v>0.001668460648148148</v>
      </c>
      <c r="I65" s="27">
        <f t="shared" si="3"/>
        <v>0.00014956018518516752</v>
      </c>
      <c r="J65" s="18"/>
      <c r="K65"/>
      <c r="L65" s="13">
        <v>0.004793460648148148</v>
      </c>
      <c r="M65" s="74">
        <v>0.003125</v>
      </c>
    </row>
    <row r="66" spans="1:13" ht="15">
      <c r="A66" s="105">
        <v>56</v>
      </c>
      <c r="B66" s="76">
        <v>123</v>
      </c>
      <c r="C66" s="77">
        <v>10047424290</v>
      </c>
      <c r="D66" s="81" t="s">
        <v>212</v>
      </c>
      <c r="E66" s="78" t="s">
        <v>100</v>
      </c>
      <c r="F66" s="77">
        <v>21606</v>
      </c>
      <c r="G66" s="96" t="s">
        <v>101</v>
      </c>
      <c r="H66" s="26">
        <f t="shared" si="2"/>
        <v>0.0016704282407407388</v>
      </c>
      <c r="I66" s="27">
        <f t="shared" si="3"/>
        <v>0.00015152777777775826</v>
      </c>
      <c r="J66" s="18"/>
      <c r="K66"/>
      <c r="L66" s="13">
        <v>0.00930931712962963</v>
      </c>
      <c r="M66" s="74">
        <v>0.00763888888888889</v>
      </c>
    </row>
    <row r="67" spans="1:13" ht="15">
      <c r="A67" s="105">
        <v>57</v>
      </c>
      <c r="B67" s="76">
        <v>31</v>
      </c>
      <c r="C67" s="77">
        <v>10053148102</v>
      </c>
      <c r="D67" s="81" t="s">
        <v>123</v>
      </c>
      <c r="E67" s="78" t="s">
        <v>93</v>
      </c>
      <c r="F67" s="77">
        <v>1802233</v>
      </c>
      <c r="G67" s="96" t="s">
        <v>170</v>
      </c>
      <c r="H67" s="26">
        <f t="shared" si="2"/>
        <v>0.0016704861111081284</v>
      </c>
      <c r="I67" s="27">
        <f t="shared" si="3"/>
        <v>0.00015158564814514788</v>
      </c>
      <c r="J67" s="18"/>
      <c r="K67"/>
      <c r="L67" s="13">
        <v>0.04576770833333333</v>
      </c>
      <c r="M67" s="74">
        <v>0.0440972222222252</v>
      </c>
    </row>
    <row r="68" spans="1:13" ht="15">
      <c r="A68" s="105">
        <v>58</v>
      </c>
      <c r="B68" s="76">
        <v>28</v>
      </c>
      <c r="C68" s="77">
        <v>10053828516</v>
      </c>
      <c r="D68" s="81" t="s">
        <v>237</v>
      </c>
      <c r="E68" s="78" t="s">
        <v>93</v>
      </c>
      <c r="F68" s="77">
        <v>1801170</v>
      </c>
      <c r="G68" s="96" t="s">
        <v>170</v>
      </c>
      <c r="H68" s="26">
        <f t="shared" si="2"/>
        <v>0.0016726967592592904</v>
      </c>
      <c r="I68" s="27">
        <f t="shared" si="3"/>
        <v>0.00015379629629630985</v>
      </c>
      <c r="J68" s="18"/>
      <c r="K68"/>
      <c r="L68" s="13">
        <v>0.01625603009259259</v>
      </c>
      <c r="M68" s="74">
        <v>0.0145833333333333</v>
      </c>
    </row>
    <row r="69" spans="1:13" ht="15">
      <c r="A69" s="105">
        <v>59</v>
      </c>
      <c r="B69" s="76">
        <v>77</v>
      </c>
      <c r="C69" s="77">
        <v>10046079327</v>
      </c>
      <c r="D69" s="81" t="s">
        <v>306</v>
      </c>
      <c r="E69" s="78" t="s">
        <v>34</v>
      </c>
      <c r="F69" s="77">
        <v>9537</v>
      </c>
      <c r="G69" s="96" t="s">
        <v>132</v>
      </c>
      <c r="H69" s="26">
        <f t="shared" si="2"/>
        <v>0.0016754166666657078</v>
      </c>
      <c r="I69" s="27">
        <f t="shared" si="3"/>
        <v>0.0001565162037027272</v>
      </c>
      <c r="J69" s="18"/>
      <c r="K69"/>
      <c r="L69" s="13">
        <v>0.03674486111111111</v>
      </c>
      <c r="M69" s="74">
        <v>0.0350694444444454</v>
      </c>
    </row>
    <row r="70" spans="1:13" ht="15">
      <c r="A70" s="105">
        <v>60</v>
      </c>
      <c r="B70" s="76">
        <v>115</v>
      </c>
      <c r="C70" s="77">
        <v>10047292635</v>
      </c>
      <c r="D70" s="81" t="s">
        <v>299</v>
      </c>
      <c r="E70" s="78" t="s">
        <v>142</v>
      </c>
      <c r="F70" s="77">
        <v>20296</v>
      </c>
      <c r="G70" s="96" t="s">
        <v>95</v>
      </c>
      <c r="H70" s="26">
        <f t="shared" si="2"/>
        <v>0.0016758449074070689</v>
      </c>
      <c r="I70" s="27">
        <f t="shared" si="3"/>
        <v>0.0001569444444440883</v>
      </c>
      <c r="J70" s="18"/>
      <c r="K70"/>
      <c r="L70" s="13">
        <v>0.03396751157407407</v>
      </c>
      <c r="M70" s="74">
        <v>0.032291666666667</v>
      </c>
    </row>
    <row r="71" spans="1:13" ht="15">
      <c r="A71" s="105">
        <v>61</v>
      </c>
      <c r="B71" s="76">
        <v>73</v>
      </c>
      <c r="C71" s="77">
        <v>10046044163</v>
      </c>
      <c r="D71" s="81" t="s">
        <v>139</v>
      </c>
      <c r="E71" s="78" t="s">
        <v>209</v>
      </c>
      <c r="F71" s="77">
        <v>7351</v>
      </c>
      <c r="G71" s="96" t="s">
        <v>210</v>
      </c>
      <c r="H71" s="26">
        <f t="shared" si="2"/>
        <v>0.001676377314814858</v>
      </c>
      <c r="I71" s="27">
        <f t="shared" si="3"/>
        <v>0.00015747685185187738</v>
      </c>
      <c r="J71" s="18"/>
      <c r="K71"/>
      <c r="L71" s="13">
        <v>0.03049582175925926</v>
      </c>
      <c r="M71" s="74">
        <v>0.0288194444444444</v>
      </c>
    </row>
    <row r="72" spans="1:13" ht="15">
      <c r="A72" s="105">
        <v>62</v>
      </c>
      <c r="B72" s="76">
        <v>55</v>
      </c>
      <c r="C72" s="77">
        <v>10023642722</v>
      </c>
      <c r="D72" s="81" t="s">
        <v>248</v>
      </c>
      <c r="E72" s="78" t="s">
        <v>73</v>
      </c>
      <c r="F72" s="77" t="s">
        <v>249</v>
      </c>
      <c r="G72" s="96" t="s">
        <v>191</v>
      </c>
      <c r="H72" s="26">
        <f t="shared" si="2"/>
        <v>0.0016775000000000331</v>
      </c>
      <c r="I72" s="27">
        <f t="shared" si="3"/>
        <v>0.00015859953703705257</v>
      </c>
      <c r="J72" s="18"/>
      <c r="K72"/>
      <c r="L72" s="13">
        <v>0.019385833333333335</v>
      </c>
      <c r="M72" s="74">
        <v>0.0177083333333333</v>
      </c>
    </row>
    <row r="73" spans="1:13" ht="15">
      <c r="A73" s="105">
        <v>63</v>
      </c>
      <c r="B73" s="76">
        <v>76</v>
      </c>
      <c r="C73" s="77">
        <v>10046052449</v>
      </c>
      <c r="D73" s="81" t="s">
        <v>208</v>
      </c>
      <c r="E73" s="78" t="s">
        <v>34</v>
      </c>
      <c r="F73" s="77">
        <v>7563</v>
      </c>
      <c r="G73" s="96" t="s">
        <v>132</v>
      </c>
      <c r="H73" s="26">
        <f t="shared" si="2"/>
        <v>0.0016789236111111137</v>
      </c>
      <c r="I73" s="27">
        <f t="shared" si="3"/>
        <v>0.0001600231481481331</v>
      </c>
      <c r="J73" s="18"/>
      <c r="K73"/>
      <c r="L73" s="13">
        <v>0.008276145833333333</v>
      </c>
      <c r="M73" s="74">
        <v>0.00659722222222222</v>
      </c>
    </row>
    <row r="74" spans="1:13" ht="15">
      <c r="A74" s="105">
        <v>64</v>
      </c>
      <c r="B74" s="76">
        <v>121</v>
      </c>
      <c r="C74" s="77">
        <v>10047307082</v>
      </c>
      <c r="D74" s="81" t="s">
        <v>153</v>
      </c>
      <c r="E74" s="78" t="s">
        <v>103</v>
      </c>
      <c r="F74" s="77">
        <v>20448</v>
      </c>
      <c r="G74" s="96" t="s">
        <v>204</v>
      </c>
      <c r="H74" s="26">
        <f t="shared" si="2"/>
        <v>0.001679050925925932</v>
      </c>
      <c r="I74" s="27">
        <f t="shared" si="3"/>
        <v>0.00016015046296295136</v>
      </c>
      <c r="J74" s="18"/>
      <c r="K74"/>
      <c r="L74" s="13">
        <v>0.007234606481481482</v>
      </c>
      <c r="M74" s="74">
        <v>0.00555555555555555</v>
      </c>
    </row>
    <row r="75" spans="1:13" ht="15">
      <c r="A75" s="105">
        <v>65</v>
      </c>
      <c r="B75" s="76">
        <v>42</v>
      </c>
      <c r="C75" s="77">
        <v>10049851213</v>
      </c>
      <c r="D75" s="81" t="s">
        <v>127</v>
      </c>
      <c r="E75" s="78" t="s">
        <v>74</v>
      </c>
      <c r="F75" s="77">
        <v>95</v>
      </c>
      <c r="G75" s="96" t="s">
        <v>207</v>
      </c>
      <c r="H75" s="26">
        <f aca="true" t="shared" si="4" ref="H75:H106">SUM(L75-M75)</f>
        <v>0.0016792245370370398</v>
      </c>
      <c r="I75" s="27">
        <f aca="true" t="shared" si="5" ref="I75:I106">H75-$H$11</f>
        <v>0.00016032407407405927</v>
      </c>
      <c r="J75" s="18"/>
      <c r="K75"/>
      <c r="L75" s="13">
        <v>0.02980422453703704</v>
      </c>
      <c r="M75" s="74">
        <v>0.028125</v>
      </c>
    </row>
    <row r="76" spans="1:13" ht="15">
      <c r="A76" s="105">
        <v>66</v>
      </c>
      <c r="B76" s="76">
        <v>59</v>
      </c>
      <c r="C76" s="77">
        <v>10023659189</v>
      </c>
      <c r="D76" s="81" t="s">
        <v>131</v>
      </c>
      <c r="E76" s="78" t="s">
        <v>73</v>
      </c>
      <c r="F76" s="77" t="s">
        <v>313</v>
      </c>
      <c r="G76" s="96" t="s">
        <v>191</v>
      </c>
      <c r="H76" s="26">
        <f t="shared" si="4"/>
        <v>0.001680069444442947</v>
      </c>
      <c r="I76" s="27">
        <f t="shared" si="5"/>
        <v>0.00016116898147996647</v>
      </c>
      <c r="J76" s="18"/>
      <c r="K76"/>
      <c r="L76" s="13">
        <v>0.039180069444444444</v>
      </c>
      <c r="M76" s="74">
        <v>0.0375000000000015</v>
      </c>
    </row>
    <row r="77" spans="1:13" ht="15">
      <c r="A77" s="105">
        <v>67</v>
      </c>
      <c r="B77" s="76">
        <v>84</v>
      </c>
      <c r="C77" s="77">
        <v>10046036887</v>
      </c>
      <c r="D77" s="81" t="s">
        <v>236</v>
      </c>
      <c r="E77" s="78" t="s">
        <v>209</v>
      </c>
      <c r="F77" s="77">
        <v>7138</v>
      </c>
      <c r="G77" s="96" t="s">
        <v>210</v>
      </c>
      <c r="H77" s="26">
        <f t="shared" si="4"/>
        <v>0.0016804282407407497</v>
      </c>
      <c r="I77" s="27">
        <f t="shared" si="5"/>
        <v>0.00016152777777776912</v>
      </c>
      <c r="J77" s="18"/>
      <c r="K77"/>
      <c r="L77" s="13">
        <v>0.01591653935185185</v>
      </c>
      <c r="M77" s="74">
        <v>0.0142361111111111</v>
      </c>
    </row>
    <row r="78" spans="1:13" ht="15">
      <c r="A78" s="105">
        <v>68</v>
      </c>
      <c r="B78" s="76">
        <v>78</v>
      </c>
      <c r="C78" s="77">
        <v>10046052247</v>
      </c>
      <c r="D78" s="81" t="s">
        <v>138</v>
      </c>
      <c r="E78" s="78" t="s">
        <v>275</v>
      </c>
      <c r="F78" s="77">
        <v>7554</v>
      </c>
      <c r="G78" s="96" t="s">
        <v>194</v>
      </c>
      <c r="H78" s="26">
        <f t="shared" si="4"/>
        <v>0.0016823495370370846</v>
      </c>
      <c r="I78" s="27">
        <f t="shared" si="5"/>
        <v>0.00016344907407410403</v>
      </c>
      <c r="J78" s="18"/>
      <c r="K78"/>
      <c r="L78" s="13">
        <v>0.027376793981481486</v>
      </c>
      <c r="M78" s="74">
        <v>0.0256944444444444</v>
      </c>
    </row>
    <row r="79" spans="1:13" ht="15">
      <c r="A79" s="105">
        <v>69</v>
      </c>
      <c r="B79" s="76">
        <v>33</v>
      </c>
      <c r="C79" s="77">
        <v>10046259381</v>
      </c>
      <c r="D79" s="81" t="s">
        <v>307</v>
      </c>
      <c r="E79" s="78" t="s">
        <v>93</v>
      </c>
      <c r="F79" s="77">
        <v>1801088</v>
      </c>
      <c r="G79" s="96" t="s">
        <v>170</v>
      </c>
      <c r="H79" s="26">
        <f t="shared" si="4"/>
        <v>0.0016844328703693387</v>
      </c>
      <c r="I79" s="27">
        <f t="shared" si="5"/>
        <v>0.00016553240740635813</v>
      </c>
      <c r="J79" s="18"/>
      <c r="K79"/>
      <c r="L79" s="13">
        <v>0.03710109953703704</v>
      </c>
      <c r="M79" s="74">
        <v>0.0354166666666677</v>
      </c>
    </row>
    <row r="80" spans="1:13" ht="15">
      <c r="A80" s="105">
        <v>70</v>
      </c>
      <c r="B80" s="76">
        <v>118</v>
      </c>
      <c r="C80" s="77">
        <v>10046341530</v>
      </c>
      <c r="D80" s="81" t="s">
        <v>145</v>
      </c>
      <c r="E80" s="78" t="s">
        <v>257</v>
      </c>
      <c r="F80" s="77">
        <v>10577</v>
      </c>
      <c r="G80" s="96" t="s">
        <v>204</v>
      </c>
      <c r="H80" s="26">
        <f t="shared" si="4"/>
        <v>0.0016846296296289046</v>
      </c>
      <c r="I80" s="27">
        <f t="shared" si="5"/>
        <v>0.000165729166665924</v>
      </c>
      <c r="J80" s="18"/>
      <c r="K80"/>
      <c r="L80" s="13">
        <v>0.03571240740740741</v>
      </c>
      <c r="M80" s="74">
        <v>0.0340277777777785</v>
      </c>
    </row>
    <row r="81" spans="1:13" ht="15">
      <c r="A81" s="105">
        <v>71</v>
      </c>
      <c r="B81" s="76">
        <v>80</v>
      </c>
      <c r="C81" s="77">
        <v>10046044264</v>
      </c>
      <c r="D81" s="81" t="s">
        <v>137</v>
      </c>
      <c r="E81" s="78" t="s">
        <v>135</v>
      </c>
      <c r="F81" s="77">
        <v>7354</v>
      </c>
      <c r="G81" s="96" t="s">
        <v>194</v>
      </c>
      <c r="H81" s="26">
        <f t="shared" si="4"/>
        <v>0.0016856597222222268</v>
      </c>
      <c r="I81" s="27">
        <f t="shared" si="5"/>
        <v>0.00016675925925924628</v>
      </c>
      <c r="J81" s="18"/>
      <c r="K81"/>
      <c r="L81" s="13">
        <v>0.005505104166666667</v>
      </c>
      <c r="M81" s="74">
        <v>0.00381944444444444</v>
      </c>
    </row>
    <row r="82" spans="1:13" ht="15">
      <c r="A82" s="105">
        <v>72</v>
      </c>
      <c r="B82" s="76">
        <v>88</v>
      </c>
      <c r="C82" s="77">
        <v>10059307602</v>
      </c>
      <c r="D82" s="81" t="s">
        <v>315</v>
      </c>
      <c r="E82" s="78" t="s">
        <v>94</v>
      </c>
      <c r="F82" s="77">
        <v>10222</v>
      </c>
      <c r="G82" s="96" t="s">
        <v>194</v>
      </c>
      <c r="H82" s="26">
        <f t="shared" si="4"/>
        <v>0.001687488425924269</v>
      </c>
      <c r="I82" s="27">
        <f t="shared" si="5"/>
        <v>0.0001685879629612884</v>
      </c>
      <c r="J82" s="18"/>
      <c r="K82"/>
      <c r="L82" s="13">
        <v>0.03988193287037037</v>
      </c>
      <c r="M82" s="74">
        <v>0.0381944444444461</v>
      </c>
    </row>
    <row r="83" spans="1:13" ht="15">
      <c r="A83" s="105">
        <v>73</v>
      </c>
      <c r="B83" s="76">
        <v>100</v>
      </c>
      <c r="C83" s="77">
        <v>10035085688</v>
      </c>
      <c r="D83" s="81" t="s">
        <v>272</v>
      </c>
      <c r="E83" s="78" t="s">
        <v>188</v>
      </c>
      <c r="F83" s="77">
        <v>100286</v>
      </c>
      <c r="G83" s="96" t="s">
        <v>189</v>
      </c>
      <c r="H83" s="26">
        <f t="shared" si="4"/>
        <v>0.0016880324074073812</v>
      </c>
      <c r="I83" s="27">
        <f t="shared" si="5"/>
        <v>0.0001691319444444006</v>
      </c>
      <c r="J83" s="18"/>
      <c r="K83"/>
      <c r="L83" s="13">
        <v>0.026340810185185182</v>
      </c>
      <c r="M83" s="74">
        <v>0.0246527777777778</v>
      </c>
    </row>
    <row r="84" spans="1:13" ht="15">
      <c r="A84" s="105">
        <v>74</v>
      </c>
      <c r="B84" s="76">
        <v>131</v>
      </c>
      <c r="C84" s="77">
        <v>10065321602</v>
      </c>
      <c r="D84" s="81" t="s">
        <v>302</v>
      </c>
      <c r="E84" s="78" t="s">
        <v>151</v>
      </c>
      <c r="F84" s="77">
        <v>100601711</v>
      </c>
      <c r="G84" s="96" t="s">
        <v>202</v>
      </c>
      <c r="H84" s="26">
        <f t="shared" si="4"/>
        <v>0.0016929398148142483</v>
      </c>
      <c r="I84" s="27">
        <f t="shared" si="5"/>
        <v>0.0001740393518512677</v>
      </c>
      <c r="J84" s="18"/>
      <c r="K84"/>
      <c r="L84" s="13">
        <v>0.03502627314814815</v>
      </c>
      <c r="M84" s="74">
        <v>0.0333333333333339</v>
      </c>
    </row>
    <row r="85" spans="1:13" ht="15">
      <c r="A85" s="105">
        <v>75</v>
      </c>
      <c r="B85" s="76">
        <v>101</v>
      </c>
      <c r="C85" s="77">
        <v>10035061844</v>
      </c>
      <c r="D85" s="81" t="s">
        <v>187</v>
      </c>
      <c r="E85" s="78" t="s">
        <v>188</v>
      </c>
      <c r="F85" s="77">
        <v>100771</v>
      </c>
      <c r="G85" s="96" t="s">
        <v>189</v>
      </c>
      <c r="H85" s="26">
        <f t="shared" si="4"/>
        <v>0.0016958333333333313</v>
      </c>
      <c r="I85" s="27">
        <f t="shared" si="5"/>
        <v>0.00017693287037035075</v>
      </c>
      <c r="J85" s="18"/>
      <c r="K85"/>
      <c r="L85" s="13">
        <v>0.004473611111111111</v>
      </c>
      <c r="M85" s="74">
        <v>0.00277777777777778</v>
      </c>
    </row>
    <row r="86" spans="1:13" ht="15">
      <c r="A86" s="105">
        <v>76</v>
      </c>
      <c r="B86" s="76">
        <v>50</v>
      </c>
      <c r="C86" s="77">
        <v>10051925801</v>
      </c>
      <c r="D86" s="81" t="s">
        <v>130</v>
      </c>
      <c r="E86" s="78" t="s">
        <v>72</v>
      </c>
      <c r="F86" s="108">
        <v>3392</v>
      </c>
      <c r="G86" s="96" t="s">
        <v>178</v>
      </c>
      <c r="H86" s="26">
        <f t="shared" si="4"/>
        <v>0.0016965856481481467</v>
      </c>
      <c r="I86" s="27">
        <f t="shared" si="5"/>
        <v>0.00017768518518516616</v>
      </c>
      <c r="J86" s="18"/>
      <c r="K86"/>
      <c r="L86" s="13">
        <v>0.010724363425925927</v>
      </c>
      <c r="M86" s="74">
        <v>0.00902777777777778</v>
      </c>
    </row>
    <row r="87" spans="1:13" ht="15">
      <c r="A87" s="105">
        <v>77</v>
      </c>
      <c r="B87" s="76">
        <v>49</v>
      </c>
      <c r="C87" s="77">
        <v>10058280412</v>
      </c>
      <c r="D87" s="81" t="s">
        <v>290</v>
      </c>
      <c r="E87" s="78" t="s">
        <v>72</v>
      </c>
      <c r="F87" s="77">
        <v>3331</v>
      </c>
      <c r="G87" s="96" t="s">
        <v>178</v>
      </c>
      <c r="H87" s="26">
        <f t="shared" si="4"/>
        <v>0.001697141203703758</v>
      </c>
      <c r="I87" s="27">
        <f t="shared" si="5"/>
        <v>0.0001782407407407774</v>
      </c>
      <c r="J87" s="18"/>
      <c r="K87"/>
      <c r="L87" s="13">
        <v>0.03225269675925926</v>
      </c>
      <c r="M87" s="74">
        <v>0.0305555555555555</v>
      </c>
    </row>
    <row r="88" spans="1:13" ht="15">
      <c r="A88" s="105">
        <v>78</v>
      </c>
      <c r="B88" s="76">
        <v>46</v>
      </c>
      <c r="C88" s="77">
        <v>10049827466</v>
      </c>
      <c r="D88" s="81" t="s">
        <v>305</v>
      </c>
      <c r="E88" s="78" t="s">
        <v>74</v>
      </c>
      <c r="F88" s="77">
        <v>402</v>
      </c>
      <c r="G88" s="96" t="s">
        <v>207</v>
      </c>
      <c r="H88" s="26">
        <f t="shared" si="4"/>
        <v>0.0017006018518509747</v>
      </c>
      <c r="I88" s="27">
        <f t="shared" si="5"/>
        <v>0.00018170138888799411</v>
      </c>
      <c r="J88" s="18"/>
      <c r="K88"/>
      <c r="L88" s="13">
        <v>0.03642282407407407</v>
      </c>
      <c r="M88" s="74">
        <v>0.0347222222222231</v>
      </c>
    </row>
    <row r="89" spans="1:13" ht="15">
      <c r="A89" s="105">
        <v>79</v>
      </c>
      <c r="B89" s="76">
        <v>19</v>
      </c>
      <c r="C89" s="77">
        <v>10045867448</v>
      </c>
      <c r="D89" s="81" t="s">
        <v>252</v>
      </c>
      <c r="E89" s="78" t="s">
        <v>253</v>
      </c>
      <c r="F89" s="77" t="s">
        <v>254</v>
      </c>
      <c r="G89" s="96" t="s">
        <v>200</v>
      </c>
      <c r="H89" s="26">
        <f t="shared" si="4"/>
        <v>0.0017011226851852065</v>
      </c>
      <c r="I89" s="27">
        <f t="shared" si="5"/>
        <v>0.00018222222222222598</v>
      </c>
      <c r="J89" s="18"/>
      <c r="K89"/>
      <c r="L89" s="13">
        <v>0.020798344907407406</v>
      </c>
      <c r="M89" s="74">
        <v>0.0190972222222222</v>
      </c>
    </row>
    <row r="90" spans="1:13" ht="15">
      <c r="A90" s="105">
        <v>80</v>
      </c>
      <c r="B90" s="76">
        <v>18</v>
      </c>
      <c r="C90" s="77">
        <v>10036529170</v>
      </c>
      <c r="D90" s="81" t="s">
        <v>198</v>
      </c>
      <c r="E90" s="78" t="s">
        <v>199</v>
      </c>
      <c r="F90" s="77" t="s">
        <v>201</v>
      </c>
      <c r="G90" s="96" t="s">
        <v>200</v>
      </c>
      <c r="H90" s="26">
        <f t="shared" si="4"/>
        <v>0.0017063425925925918</v>
      </c>
      <c r="I90" s="27">
        <f t="shared" si="5"/>
        <v>0.0001874421296296112</v>
      </c>
      <c r="J90" s="18"/>
      <c r="K90"/>
      <c r="L90" s="13">
        <v>0.006220231481481482</v>
      </c>
      <c r="M90" s="74">
        <v>0.00451388888888889</v>
      </c>
    </row>
    <row r="91" spans="1:13" ht="15">
      <c r="A91" s="105">
        <v>81</v>
      </c>
      <c r="B91" s="76">
        <v>35</v>
      </c>
      <c r="C91" s="77">
        <v>10035025771</v>
      </c>
      <c r="D91" s="81" t="s">
        <v>281</v>
      </c>
      <c r="E91" s="78" t="s">
        <v>54</v>
      </c>
      <c r="F91" s="77">
        <v>100203</v>
      </c>
      <c r="G91" s="96" t="s">
        <v>203</v>
      </c>
      <c r="H91" s="26">
        <f t="shared" si="4"/>
        <v>0.0017065509259259586</v>
      </c>
      <c r="I91" s="27">
        <f t="shared" si="5"/>
        <v>0.000187650462962978</v>
      </c>
      <c r="J91" s="18"/>
      <c r="K91"/>
      <c r="L91" s="13">
        <v>0.028789884259259258</v>
      </c>
      <c r="M91" s="74">
        <v>0.0270833333333333</v>
      </c>
    </row>
    <row r="92" spans="1:13" ht="15">
      <c r="A92" s="105">
        <v>82</v>
      </c>
      <c r="B92" s="76">
        <v>137</v>
      </c>
      <c r="C92" s="77">
        <v>10047286672</v>
      </c>
      <c r="D92" s="81" t="s">
        <v>276</v>
      </c>
      <c r="E92" s="78" t="s">
        <v>277</v>
      </c>
      <c r="F92" s="77">
        <v>20233</v>
      </c>
      <c r="G92" s="96" t="s">
        <v>197</v>
      </c>
      <c r="H92" s="26">
        <f t="shared" si="4"/>
        <v>0.0017067476851852538</v>
      </c>
      <c r="I92" s="27">
        <f t="shared" si="5"/>
        <v>0.00018784722222227324</v>
      </c>
      <c r="J92" s="18"/>
      <c r="K92"/>
      <c r="L92" s="13">
        <v>0.027748414351851852</v>
      </c>
      <c r="M92" s="74">
        <v>0.0260416666666666</v>
      </c>
    </row>
    <row r="93" spans="1:13" ht="15">
      <c r="A93" s="105">
        <v>83</v>
      </c>
      <c r="B93" s="76">
        <v>47</v>
      </c>
      <c r="C93" s="77">
        <v>10049808066</v>
      </c>
      <c r="D93" s="81" t="s">
        <v>321</v>
      </c>
      <c r="E93" s="78" t="s">
        <v>74</v>
      </c>
      <c r="F93" s="77">
        <v>137</v>
      </c>
      <c r="G93" s="96" t="s">
        <v>207</v>
      </c>
      <c r="H93" s="26">
        <f t="shared" si="4"/>
        <v>0.0017133796296275108</v>
      </c>
      <c r="I93" s="27">
        <f t="shared" si="5"/>
        <v>0.00019447916666453027</v>
      </c>
      <c r="J93" s="18"/>
      <c r="K93"/>
      <c r="L93" s="13">
        <v>0.04199115740740741</v>
      </c>
      <c r="M93" s="74">
        <v>0.0402777777777799</v>
      </c>
    </row>
    <row r="94" spans="1:13" ht="15">
      <c r="A94" s="105">
        <v>84</v>
      </c>
      <c r="B94" s="76">
        <v>111</v>
      </c>
      <c r="C94" s="77">
        <v>10047405092</v>
      </c>
      <c r="D94" s="81" t="s">
        <v>154</v>
      </c>
      <c r="E94" s="78" t="s">
        <v>232</v>
      </c>
      <c r="F94" s="77">
        <v>21418</v>
      </c>
      <c r="G94" s="96" t="s">
        <v>204</v>
      </c>
      <c r="H94" s="26">
        <f t="shared" si="4"/>
        <v>0.0017160185185165489</v>
      </c>
      <c r="I94" s="27">
        <f t="shared" si="5"/>
        <v>0.0001971180555535683</v>
      </c>
      <c r="J94" s="18"/>
      <c r="K94"/>
      <c r="L94" s="13">
        <v>0.04129935185185185</v>
      </c>
      <c r="M94" s="74">
        <v>0.0395833333333353</v>
      </c>
    </row>
    <row r="95" spans="1:13" ht="15">
      <c r="A95" s="105">
        <v>85</v>
      </c>
      <c r="B95" s="76">
        <v>58</v>
      </c>
      <c r="C95" s="77">
        <v>10023611703</v>
      </c>
      <c r="D95" s="81" t="s">
        <v>297</v>
      </c>
      <c r="E95" s="78" t="s">
        <v>73</v>
      </c>
      <c r="F95" s="77" t="s">
        <v>298</v>
      </c>
      <c r="G95" s="96" t="s">
        <v>191</v>
      </c>
      <c r="H95" s="26">
        <f t="shared" si="4"/>
        <v>0.0017193749999997454</v>
      </c>
      <c r="I95" s="27">
        <f t="shared" si="5"/>
        <v>0.00020047453703676485</v>
      </c>
      <c r="J95" s="18"/>
      <c r="K95"/>
      <c r="L95" s="13">
        <v>0.033663819444444444</v>
      </c>
      <c r="M95" s="74">
        <v>0.0319444444444447</v>
      </c>
    </row>
    <row r="96" spans="1:13" ht="15">
      <c r="A96" s="105">
        <v>86</v>
      </c>
      <c r="B96" s="76">
        <v>63</v>
      </c>
      <c r="C96" s="77">
        <v>10056229264</v>
      </c>
      <c r="D96" s="81" t="s">
        <v>215</v>
      </c>
      <c r="E96" s="78" t="s">
        <v>176</v>
      </c>
      <c r="F96" s="77" t="s">
        <v>216</v>
      </c>
      <c r="G96" s="96" t="s">
        <v>176</v>
      </c>
      <c r="H96" s="26">
        <f t="shared" si="4"/>
        <v>0.0017220601851851893</v>
      </c>
      <c r="I96" s="27">
        <f t="shared" si="5"/>
        <v>0.00020315972222220875</v>
      </c>
      <c r="J96" s="18"/>
      <c r="K96"/>
      <c r="L96" s="13">
        <v>0.01040261574074074</v>
      </c>
      <c r="M96" s="74">
        <v>0.00868055555555555</v>
      </c>
    </row>
    <row r="97" spans="1:13" ht="15">
      <c r="A97" s="105">
        <v>87</v>
      </c>
      <c r="B97" s="76">
        <v>86</v>
      </c>
      <c r="C97" s="77">
        <v>10046067203</v>
      </c>
      <c r="D97" s="81" t="s">
        <v>250</v>
      </c>
      <c r="E97" s="78" t="s">
        <v>225</v>
      </c>
      <c r="F97" s="77">
        <v>7891</v>
      </c>
      <c r="G97" s="96" t="s">
        <v>194</v>
      </c>
      <c r="H97" s="26">
        <f t="shared" si="4"/>
        <v>0.0017225925925925707</v>
      </c>
      <c r="I97" s="27">
        <f t="shared" si="5"/>
        <v>0.00020369212962959016</v>
      </c>
      <c r="J97" s="18"/>
      <c r="K97"/>
      <c r="L97" s="13">
        <v>0.02012537037037037</v>
      </c>
      <c r="M97" s="74">
        <v>0.0184027777777778</v>
      </c>
    </row>
    <row r="98" spans="1:13" ht="15">
      <c r="A98" s="105">
        <v>88</v>
      </c>
      <c r="B98" s="76">
        <v>106</v>
      </c>
      <c r="C98" s="77">
        <v>10001512776</v>
      </c>
      <c r="D98" s="81" t="s">
        <v>286</v>
      </c>
      <c r="E98" s="78" t="s">
        <v>99</v>
      </c>
      <c r="F98" s="77">
        <v>1601618</v>
      </c>
      <c r="G98" s="96" t="s">
        <v>331</v>
      </c>
      <c r="H98" s="26">
        <f t="shared" si="4"/>
        <v>0.0017242245370370293</v>
      </c>
      <c r="I98" s="27">
        <f t="shared" si="5"/>
        <v>0.00020532407407404876</v>
      </c>
      <c r="J98" s="18"/>
      <c r="K98"/>
      <c r="L98" s="13">
        <v>0.031238113425925928</v>
      </c>
      <c r="M98" s="74">
        <v>0.0295138888888889</v>
      </c>
    </row>
    <row r="99" spans="1:13" ht="15">
      <c r="A99" s="105">
        <v>89</v>
      </c>
      <c r="B99" s="76">
        <v>13</v>
      </c>
      <c r="C99" s="77">
        <v>10023320194</v>
      </c>
      <c r="D99" s="81" t="s">
        <v>264</v>
      </c>
      <c r="E99" s="78" t="s">
        <v>174</v>
      </c>
      <c r="F99" s="77">
        <v>23099</v>
      </c>
      <c r="G99" s="96" t="s">
        <v>76</v>
      </c>
      <c r="H99" s="26">
        <f t="shared" si="4"/>
        <v>0.0017245717592593302</v>
      </c>
      <c r="I99" s="27">
        <f t="shared" si="5"/>
        <v>0.0002056712962963496</v>
      </c>
      <c r="J99" s="18"/>
      <c r="K99"/>
      <c r="L99" s="13">
        <v>0.02464123842592593</v>
      </c>
      <c r="M99" s="74">
        <v>0.0229166666666666</v>
      </c>
    </row>
    <row r="100" spans="1:13" ht="15">
      <c r="A100" s="105">
        <v>90</v>
      </c>
      <c r="B100" s="76">
        <v>112</v>
      </c>
      <c r="C100" s="77">
        <v>10047249589</v>
      </c>
      <c r="D100" s="81" t="s">
        <v>193</v>
      </c>
      <c r="E100" s="78" t="s">
        <v>142</v>
      </c>
      <c r="F100" s="77">
        <v>19828</v>
      </c>
      <c r="G100" s="96" t="s">
        <v>95</v>
      </c>
      <c r="H100" s="26">
        <f t="shared" si="4"/>
        <v>0.001724641203703706</v>
      </c>
      <c r="I100" s="27">
        <f t="shared" si="5"/>
        <v>0.00020574074074072553</v>
      </c>
      <c r="J100" s="18"/>
      <c r="K100"/>
      <c r="L100" s="13">
        <v>0.005196863425925926</v>
      </c>
      <c r="M100" s="74">
        <v>0.00347222222222222</v>
      </c>
    </row>
    <row r="101" spans="1:13" ht="15">
      <c r="A101" s="105">
        <v>91</v>
      </c>
      <c r="B101" s="76">
        <v>85</v>
      </c>
      <c r="C101" s="77">
        <v>10046023652</v>
      </c>
      <c r="D101" s="81" t="s">
        <v>140</v>
      </c>
      <c r="E101" s="78" t="s">
        <v>209</v>
      </c>
      <c r="F101" s="77">
        <v>6462</v>
      </c>
      <c r="G101" s="96" t="s">
        <v>210</v>
      </c>
      <c r="H101" s="26">
        <f t="shared" si="4"/>
        <v>0.0017247106481481532</v>
      </c>
      <c r="I101" s="27">
        <f t="shared" si="5"/>
        <v>0.0002058101851851726</v>
      </c>
      <c r="J101" s="18"/>
      <c r="K101"/>
      <c r="L101" s="13">
        <v>0.008669155092592593</v>
      </c>
      <c r="M101" s="74">
        <v>0.00694444444444444</v>
      </c>
    </row>
    <row r="102" spans="1:13" ht="15">
      <c r="A102" s="105">
        <v>92</v>
      </c>
      <c r="B102" s="76">
        <v>99</v>
      </c>
      <c r="C102" s="77">
        <v>10035039111</v>
      </c>
      <c r="D102" s="81" t="s">
        <v>221</v>
      </c>
      <c r="E102" s="78" t="s">
        <v>188</v>
      </c>
      <c r="F102" s="77">
        <v>100293</v>
      </c>
      <c r="G102" s="96" t="s">
        <v>189</v>
      </c>
      <c r="H102" s="26">
        <f t="shared" si="4"/>
        <v>0.0017264236111111542</v>
      </c>
      <c r="I102" s="27">
        <f t="shared" si="5"/>
        <v>0.00020752314814817367</v>
      </c>
      <c r="J102" s="18"/>
      <c r="K102"/>
      <c r="L102" s="13">
        <v>0.011795868055555554</v>
      </c>
      <c r="M102" s="74">
        <v>0.0100694444444444</v>
      </c>
    </row>
    <row r="103" spans="1:13" ht="15">
      <c r="A103" s="105">
        <v>93</v>
      </c>
      <c r="B103" s="76">
        <v>68</v>
      </c>
      <c r="C103" s="77">
        <v>10023633022</v>
      </c>
      <c r="D103" s="81" t="s">
        <v>270</v>
      </c>
      <c r="E103" s="78" t="s">
        <v>184</v>
      </c>
      <c r="F103" s="77" t="s">
        <v>271</v>
      </c>
      <c r="G103" s="96" t="s">
        <v>185</v>
      </c>
      <c r="H103" s="26">
        <f t="shared" si="4"/>
        <v>0.0017279050925926437</v>
      </c>
      <c r="I103" s="27">
        <f t="shared" si="5"/>
        <v>0.00020900462962966312</v>
      </c>
      <c r="J103" s="18"/>
      <c r="K103"/>
      <c r="L103" s="13">
        <v>0.026033460648148144</v>
      </c>
      <c r="M103" s="74">
        <v>0.0243055555555555</v>
      </c>
    </row>
    <row r="104" spans="1:13" ht="15">
      <c r="A104" s="105">
        <v>94</v>
      </c>
      <c r="B104" s="76">
        <v>120</v>
      </c>
      <c r="C104" s="77">
        <v>10047398123</v>
      </c>
      <c r="D104" s="81" t="s">
        <v>147</v>
      </c>
      <c r="E104" s="78" t="s">
        <v>257</v>
      </c>
      <c r="F104" s="77">
        <v>21355</v>
      </c>
      <c r="G104" s="96" t="s">
        <v>204</v>
      </c>
      <c r="H104" s="26">
        <f t="shared" si="4"/>
        <v>0.001728368055552966</v>
      </c>
      <c r="I104" s="27">
        <f t="shared" si="5"/>
        <v>0.0002094675925899854</v>
      </c>
      <c r="J104" s="18"/>
      <c r="K104"/>
      <c r="L104" s="13">
        <v>0.04408947916666667</v>
      </c>
      <c r="M104" s="74">
        <v>0.0423611111111137</v>
      </c>
    </row>
    <row r="105" spans="1:13" ht="15">
      <c r="A105" s="105">
        <v>95</v>
      </c>
      <c r="B105" s="76">
        <v>103</v>
      </c>
      <c r="C105" s="77">
        <v>10035062652</v>
      </c>
      <c r="D105" s="81" t="s">
        <v>312</v>
      </c>
      <c r="E105" s="78" t="s">
        <v>188</v>
      </c>
      <c r="F105" s="77">
        <v>100770</v>
      </c>
      <c r="G105" s="96" t="s">
        <v>189</v>
      </c>
      <c r="H105" s="26">
        <f t="shared" si="4"/>
        <v>0.0017313310185170933</v>
      </c>
      <c r="I105" s="27">
        <f t="shared" si="5"/>
        <v>0.0002124305555541127</v>
      </c>
      <c r="J105" s="18"/>
      <c r="K105"/>
      <c r="L105" s="13">
        <v>0.03888410879629629</v>
      </c>
      <c r="M105" s="74">
        <v>0.0371527777777792</v>
      </c>
    </row>
    <row r="106" spans="1:13" ht="15">
      <c r="A106" s="105">
        <v>96</v>
      </c>
      <c r="B106" s="76">
        <v>128</v>
      </c>
      <c r="C106" s="77">
        <v>10047263434</v>
      </c>
      <c r="D106" s="81" t="s">
        <v>280</v>
      </c>
      <c r="E106" s="78" t="s">
        <v>151</v>
      </c>
      <c r="F106" s="77">
        <v>19974</v>
      </c>
      <c r="G106" s="96" t="s">
        <v>202</v>
      </c>
      <c r="H106" s="26">
        <f t="shared" si="4"/>
        <v>0.001731932870370382</v>
      </c>
      <c r="I106" s="27">
        <f t="shared" si="5"/>
        <v>0.00021303240740740137</v>
      </c>
      <c r="J106" s="18"/>
      <c r="K106"/>
      <c r="L106" s="13">
        <v>0.02846804398148148</v>
      </c>
      <c r="M106" s="74">
        <v>0.0267361111111111</v>
      </c>
    </row>
    <row r="107" spans="1:13" ht="15">
      <c r="A107" s="105">
        <v>97</v>
      </c>
      <c r="B107" s="76">
        <v>67</v>
      </c>
      <c r="C107" s="77">
        <v>10077612007</v>
      </c>
      <c r="D107" s="81" t="s">
        <v>219</v>
      </c>
      <c r="E107" s="78" t="s">
        <v>184</v>
      </c>
      <c r="F107" s="77" t="s">
        <v>220</v>
      </c>
      <c r="G107" s="96" t="s">
        <v>185</v>
      </c>
      <c r="H107" s="26">
        <f aca="true" t="shared" si="6" ref="H107:H138">SUM(L107-M107)</f>
        <v>0.00173670138888889</v>
      </c>
      <c r="I107" s="27">
        <f aca="true" t="shared" si="7" ref="I107:I138">H107-$H$11</f>
        <v>0.0002178009259259095</v>
      </c>
      <c r="J107" s="18"/>
      <c r="K107"/>
      <c r="L107" s="13">
        <v>0.01145892361111111</v>
      </c>
      <c r="M107" s="74">
        <v>0.00972222222222222</v>
      </c>
    </row>
    <row r="108" spans="1:13" ht="15">
      <c r="A108" s="105">
        <v>98</v>
      </c>
      <c r="B108" s="76">
        <v>12</v>
      </c>
      <c r="C108" s="77">
        <v>10023112050</v>
      </c>
      <c r="D108" s="81" t="s">
        <v>173</v>
      </c>
      <c r="E108" s="78" t="s">
        <v>174</v>
      </c>
      <c r="F108" s="77">
        <v>22034</v>
      </c>
      <c r="G108" s="96" t="s">
        <v>76</v>
      </c>
      <c r="H108" s="26">
        <f t="shared" si="6"/>
        <v>0.0017371990740740703</v>
      </c>
      <c r="I108" s="27">
        <f t="shared" si="7"/>
        <v>0.0002182986111110897</v>
      </c>
      <c r="J108" s="18"/>
      <c r="K108"/>
      <c r="L108" s="13">
        <v>0.00277886574074074</v>
      </c>
      <c r="M108" s="74">
        <v>0.00104166666666667</v>
      </c>
    </row>
    <row r="109" spans="1:13" ht="15">
      <c r="A109" s="105">
        <v>99</v>
      </c>
      <c r="B109" s="76">
        <v>96</v>
      </c>
      <c r="C109" s="77">
        <v>10046018905</v>
      </c>
      <c r="D109" s="81" t="s">
        <v>328</v>
      </c>
      <c r="E109" s="78" t="s">
        <v>329</v>
      </c>
      <c r="F109" s="77">
        <v>6079</v>
      </c>
      <c r="G109" s="96" t="s">
        <v>194</v>
      </c>
      <c r="H109" s="26">
        <f t="shared" si="6"/>
        <v>0.0017442129629602135</v>
      </c>
      <c r="I109" s="27">
        <f t="shared" si="7"/>
        <v>0.00022531249999723293</v>
      </c>
      <c r="J109" s="18"/>
      <c r="K109"/>
      <c r="L109" s="13">
        <v>0.04479976851851852</v>
      </c>
      <c r="M109" s="74">
        <v>0.0430555555555583</v>
      </c>
    </row>
    <row r="110" spans="1:13" ht="15">
      <c r="A110" s="105">
        <v>100</v>
      </c>
      <c r="B110" s="76">
        <v>57</v>
      </c>
      <c r="C110" s="77">
        <v>10023601393</v>
      </c>
      <c r="D110" s="81" t="s">
        <v>222</v>
      </c>
      <c r="E110" s="78" t="s">
        <v>73</v>
      </c>
      <c r="F110" s="77" t="s">
        <v>223</v>
      </c>
      <c r="G110" s="96" t="s">
        <v>191</v>
      </c>
      <c r="H110" s="26">
        <f t="shared" si="6"/>
        <v>0.0017446875000000674</v>
      </c>
      <c r="I110" s="27">
        <f t="shared" si="7"/>
        <v>0.0002257870370370868</v>
      </c>
      <c r="J110" s="18"/>
      <c r="K110"/>
      <c r="L110" s="13">
        <v>0.012161354166666668</v>
      </c>
      <c r="M110" s="74">
        <v>0.0104166666666666</v>
      </c>
    </row>
    <row r="111" spans="1:13" ht="15">
      <c r="A111" s="105">
        <v>101</v>
      </c>
      <c r="B111" s="76">
        <v>34</v>
      </c>
      <c r="C111" s="77">
        <v>10036118538</v>
      </c>
      <c r="D111" s="81" t="s">
        <v>260</v>
      </c>
      <c r="E111" s="78" t="s">
        <v>93</v>
      </c>
      <c r="F111" s="77">
        <v>1800522</v>
      </c>
      <c r="G111" s="96" t="s">
        <v>170</v>
      </c>
      <c r="H111" s="26">
        <f t="shared" si="6"/>
        <v>0.0017449421296296327</v>
      </c>
      <c r="I111" s="27">
        <f t="shared" si="7"/>
        <v>0.00022604166666665218</v>
      </c>
      <c r="J111" s="18"/>
      <c r="K111"/>
      <c r="L111" s="13">
        <v>0.02361994212962963</v>
      </c>
      <c r="M111" s="74">
        <v>0.021875</v>
      </c>
    </row>
    <row r="112" spans="1:13" ht="15">
      <c r="A112" s="105">
        <v>102</v>
      </c>
      <c r="B112" s="76">
        <v>83</v>
      </c>
      <c r="C112" s="77">
        <v>10077662224</v>
      </c>
      <c r="D112" s="81" t="s">
        <v>259</v>
      </c>
      <c r="E112" s="78" t="s">
        <v>209</v>
      </c>
      <c r="F112" s="77">
        <v>10613</v>
      </c>
      <c r="G112" s="96" t="s">
        <v>210</v>
      </c>
      <c r="H112" s="26">
        <f t="shared" si="6"/>
        <v>0.0017470949074073865</v>
      </c>
      <c r="I112" s="27">
        <f t="shared" si="7"/>
        <v>0.0002281944444444059</v>
      </c>
      <c r="J112" s="18"/>
      <c r="K112"/>
      <c r="L112" s="13">
        <v>0.023274872685185185</v>
      </c>
      <c r="M112" s="74">
        <v>0.0215277777777778</v>
      </c>
    </row>
    <row r="113" spans="1:13" ht="15">
      <c r="A113" s="105">
        <v>103</v>
      </c>
      <c r="B113" s="76">
        <v>43</v>
      </c>
      <c r="C113" s="77">
        <v>10049806551</v>
      </c>
      <c r="D113" s="81" t="s">
        <v>234</v>
      </c>
      <c r="E113" s="78" t="s">
        <v>74</v>
      </c>
      <c r="F113" s="77">
        <v>118</v>
      </c>
      <c r="G113" s="96" t="s">
        <v>207</v>
      </c>
      <c r="H113" s="26">
        <f t="shared" si="6"/>
        <v>0.0017472453703704371</v>
      </c>
      <c r="I113" s="27">
        <f t="shared" si="7"/>
        <v>0.00022834490740745658</v>
      </c>
      <c r="J113" s="18"/>
      <c r="K113"/>
      <c r="L113" s="13">
        <v>0.015288912037037037</v>
      </c>
      <c r="M113" s="74">
        <v>0.0135416666666666</v>
      </c>
    </row>
    <row r="114" spans="1:13" ht="15">
      <c r="A114" s="105">
        <v>104</v>
      </c>
      <c r="B114" s="76">
        <v>69</v>
      </c>
      <c r="C114" s="77">
        <v>10023638678</v>
      </c>
      <c r="D114" s="81" t="s">
        <v>183</v>
      </c>
      <c r="E114" s="78" t="s">
        <v>184</v>
      </c>
      <c r="F114" s="77" t="s">
        <v>186</v>
      </c>
      <c r="G114" s="96" t="s">
        <v>185</v>
      </c>
      <c r="H114" s="26">
        <f t="shared" si="6"/>
        <v>0.0017505787037037086</v>
      </c>
      <c r="I114" s="27">
        <f t="shared" si="7"/>
        <v>0.00023167824074072805</v>
      </c>
      <c r="J114" s="18"/>
      <c r="K114"/>
      <c r="L114" s="13">
        <v>0.004181134259259259</v>
      </c>
      <c r="M114" s="74">
        <v>0.00243055555555555</v>
      </c>
    </row>
    <row r="115" spans="1:13" ht="15">
      <c r="A115" s="105">
        <v>105</v>
      </c>
      <c r="B115" s="76">
        <v>102</v>
      </c>
      <c r="C115" s="77">
        <v>10058694074</v>
      </c>
      <c r="D115" s="81" t="s">
        <v>296</v>
      </c>
      <c r="E115" s="78" t="s">
        <v>188</v>
      </c>
      <c r="F115" s="77">
        <v>100765</v>
      </c>
      <c r="G115" s="96" t="s">
        <v>189</v>
      </c>
      <c r="H115" s="26">
        <f t="shared" si="6"/>
        <v>0.0017509722222220428</v>
      </c>
      <c r="I115" s="27">
        <f t="shared" si="7"/>
        <v>0.00023207175925906223</v>
      </c>
      <c r="J115" s="18"/>
      <c r="K115"/>
      <c r="L115" s="13">
        <v>0.033348194444444444</v>
      </c>
      <c r="M115" s="74">
        <v>0.0315972222222224</v>
      </c>
    </row>
    <row r="116" spans="1:13" ht="15">
      <c r="A116" s="105">
        <v>106</v>
      </c>
      <c r="B116" s="76">
        <v>66</v>
      </c>
      <c r="C116" s="77">
        <v>10023630800</v>
      </c>
      <c r="D116" s="81" t="s">
        <v>245</v>
      </c>
      <c r="E116" s="78" t="s">
        <v>184</v>
      </c>
      <c r="F116" s="77" t="s">
        <v>246</v>
      </c>
      <c r="G116" s="96" t="s">
        <v>185</v>
      </c>
      <c r="H116" s="26">
        <f t="shared" si="6"/>
        <v>0.0017513310185185045</v>
      </c>
      <c r="I116" s="27">
        <f t="shared" si="7"/>
        <v>0.00023243055555552394</v>
      </c>
      <c r="J116" s="18"/>
      <c r="K116"/>
      <c r="L116" s="13">
        <v>0.018765219907407406</v>
      </c>
      <c r="M116" s="74">
        <v>0.0170138888888889</v>
      </c>
    </row>
    <row r="117" spans="1:13" ht="15">
      <c r="A117" s="105">
        <v>107</v>
      </c>
      <c r="B117" s="76">
        <v>108</v>
      </c>
      <c r="C117" s="77">
        <v>10047201392</v>
      </c>
      <c r="D117" s="81" t="s">
        <v>172</v>
      </c>
      <c r="E117" s="78" t="s">
        <v>99</v>
      </c>
      <c r="F117" s="77">
        <v>19223</v>
      </c>
      <c r="G117" s="96" t="s">
        <v>331</v>
      </c>
      <c r="H117" s="26">
        <f t="shared" si="6"/>
        <v>0.0017515393518518518</v>
      </c>
      <c r="I117" s="27">
        <f t="shared" si="7"/>
        <v>0.00023263888888887122</v>
      </c>
      <c r="J117" s="18"/>
      <c r="K117"/>
      <c r="L117" s="13">
        <v>0.0024459837962962964</v>
      </c>
      <c r="M117" s="74">
        <v>0.0006944444444444445</v>
      </c>
    </row>
    <row r="118" spans="1:13" ht="15">
      <c r="A118" s="105">
        <v>108</v>
      </c>
      <c r="B118" s="76">
        <v>45</v>
      </c>
      <c r="C118" s="77">
        <v>10049837873</v>
      </c>
      <c r="D118" s="81" t="s">
        <v>162</v>
      </c>
      <c r="E118" s="78" t="s">
        <v>74</v>
      </c>
      <c r="F118" s="77">
        <v>534</v>
      </c>
      <c r="G118" s="96" t="s">
        <v>207</v>
      </c>
      <c r="H118" s="26">
        <f t="shared" si="6"/>
        <v>0.0017517476851851843</v>
      </c>
      <c r="I118" s="27">
        <f t="shared" si="7"/>
        <v>0.00023284722222220375</v>
      </c>
      <c r="J118" s="18"/>
      <c r="K118"/>
      <c r="L118" s="13">
        <v>0.008001747685185185</v>
      </c>
      <c r="M118" s="74">
        <v>0.00625</v>
      </c>
    </row>
    <row r="119" spans="1:13" ht="15">
      <c r="A119" s="105">
        <v>109</v>
      </c>
      <c r="B119" s="76">
        <v>60</v>
      </c>
      <c r="C119" s="77">
        <v>10023624130</v>
      </c>
      <c r="D119" s="81" t="s">
        <v>288</v>
      </c>
      <c r="E119" s="78" t="s">
        <v>176</v>
      </c>
      <c r="F119" s="77" t="s">
        <v>289</v>
      </c>
      <c r="G119" s="96" t="s">
        <v>176</v>
      </c>
      <c r="H119" s="26">
        <f t="shared" si="6"/>
        <v>0.0017542361111111439</v>
      </c>
      <c r="I119" s="27">
        <f t="shared" si="7"/>
        <v>0.00023533564814816332</v>
      </c>
      <c r="J119" s="18"/>
      <c r="K119"/>
      <c r="L119" s="13">
        <v>0.03196256944444444</v>
      </c>
      <c r="M119" s="74">
        <v>0.0302083333333333</v>
      </c>
    </row>
    <row r="120" spans="1:13" ht="15">
      <c r="A120" s="105">
        <v>110</v>
      </c>
      <c r="B120" s="76">
        <v>130</v>
      </c>
      <c r="C120" s="77">
        <v>10047394382</v>
      </c>
      <c r="D120" s="81" t="s">
        <v>318</v>
      </c>
      <c r="E120" s="78" t="s">
        <v>151</v>
      </c>
      <c r="F120" s="77">
        <v>21318</v>
      </c>
      <c r="G120" s="96" t="s">
        <v>202</v>
      </c>
      <c r="H120" s="26">
        <f t="shared" si="6"/>
        <v>0.0017567708333315196</v>
      </c>
      <c r="I120" s="27">
        <f t="shared" si="7"/>
        <v>0.00023787037036853906</v>
      </c>
      <c r="J120" s="18"/>
      <c r="K120"/>
      <c r="L120" s="13">
        <v>0.04064565972222222</v>
      </c>
      <c r="M120" s="74">
        <v>0.0388888888888907</v>
      </c>
    </row>
    <row r="121" spans="1:13" ht="15">
      <c r="A121" s="105">
        <v>111</v>
      </c>
      <c r="B121" s="76">
        <v>97</v>
      </c>
      <c r="C121" s="77">
        <v>10079294248</v>
      </c>
      <c r="D121" s="81" t="s">
        <v>247</v>
      </c>
      <c r="E121" s="78" t="s">
        <v>188</v>
      </c>
      <c r="F121" s="77">
        <v>100805</v>
      </c>
      <c r="G121" s="96" t="s">
        <v>189</v>
      </c>
      <c r="H121" s="26">
        <f t="shared" si="6"/>
        <v>0.0017615393518518596</v>
      </c>
      <c r="I121" s="27">
        <f t="shared" si="7"/>
        <v>0.00024263888888887905</v>
      </c>
      <c r="J121" s="18"/>
      <c r="K121"/>
      <c r="L121" s="13">
        <v>0.01912265046296296</v>
      </c>
      <c r="M121" s="74">
        <v>0.0173611111111111</v>
      </c>
    </row>
    <row r="122" spans="1:13" ht="15">
      <c r="A122" s="105">
        <v>112</v>
      </c>
      <c r="B122" s="76">
        <v>110</v>
      </c>
      <c r="C122" s="77">
        <v>10047208163</v>
      </c>
      <c r="D122" s="81" t="s">
        <v>231</v>
      </c>
      <c r="E122" s="78" t="s">
        <v>232</v>
      </c>
      <c r="F122" s="77">
        <v>19292</v>
      </c>
      <c r="G122" s="96" t="s">
        <v>204</v>
      </c>
      <c r="H122" s="26">
        <f t="shared" si="6"/>
        <v>0.0017664699074074301</v>
      </c>
      <c r="I122" s="27">
        <f t="shared" si="7"/>
        <v>0.00024756944444444956</v>
      </c>
      <c r="J122" s="18"/>
      <c r="K122"/>
      <c r="L122" s="13">
        <v>0.014613692129629631</v>
      </c>
      <c r="M122" s="74">
        <v>0.0128472222222222</v>
      </c>
    </row>
    <row r="123" spans="1:13" ht="15">
      <c r="A123" s="105">
        <v>113</v>
      </c>
      <c r="B123" s="76">
        <v>87</v>
      </c>
      <c r="C123" s="77">
        <v>10046071647</v>
      </c>
      <c r="D123" s="81" t="s">
        <v>224</v>
      </c>
      <c r="E123" s="78" t="s">
        <v>225</v>
      </c>
      <c r="F123" s="77">
        <v>8250</v>
      </c>
      <c r="G123" s="96" t="s">
        <v>194</v>
      </c>
      <c r="H123" s="26">
        <f t="shared" si="6"/>
        <v>0.001770081018518532</v>
      </c>
      <c r="I123" s="27">
        <f t="shared" si="7"/>
        <v>0.00025118055555555137</v>
      </c>
      <c r="J123" s="18"/>
      <c r="K123"/>
      <c r="L123" s="13">
        <v>0.012881192129629631</v>
      </c>
      <c r="M123" s="74">
        <v>0.0111111111111111</v>
      </c>
    </row>
    <row r="124" spans="1:13" ht="15">
      <c r="A124" s="105">
        <v>114</v>
      </c>
      <c r="B124" s="76">
        <v>65</v>
      </c>
      <c r="C124" s="77">
        <v>10023604427</v>
      </c>
      <c r="D124" s="81" t="s">
        <v>241</v>
      </c>
      <c r="E124" s="78" t="s">
        <v>176</v>
      </c>
      <c r="F124" s="77" t="s">
        <v>242</v>
      </c>
      <c r="G124" s="96" t="s">
        <v>176</v>
      </c>
      <c r="H124" s="26">
        <f t="shared" si="6"/>
        <v>0.0017717939814815044</v>
      </c>
      <c r="I124" s="27">
        <f t="shared" si="7"/>
        <v>0.0002528935185185238</v>
      </c>
      <c r="J124" s="18"/>
      <c r="K124"/>
      <c r="L124" s="13">
        <v>0.017744016203703705</v>
      </c>
      <c r="M124" s="74">
        <v>0.0159722222222222</v>
      </c>
    </row>
    <row r="125" spans="1:13" ht="15">
      <c r="A125" s="105">
        <v>115</v>
      </c>
      <c r="B125" s="76">
        <v>125</v>
      </c>
      <c r="C125" s="77">
        <v>10047431203</v>
      </c>
      <c r="D125" s="81" t="s">
        <v>238</v>
      </c>
      <c r="E125" s="78" t="s">
        <v>100</v>
      </c>
      <c r="F125" s="77">
        <v>21674</v>
      </c>
      <c r="G125" s="96" t="s">
        <v>101</v>
      </c>
      <c r="H125" s="26">
        <f t="shared" si="6"/>
        <v>0.0017735532407407942</v>
      </c>
      <c r="I125" s="27">
        <f t="shared" si="7"/>
        <v>0.0002546527777778137</v>
      </c>
      <c r="J125" s="18"/>
      <c r="K125"/>
      <c r="L125" s="13">
        <v>0.016704108796296295</v>
      </c>
      <c r="M125" s="74">
        <v>0.0149305555555555</v>
      </c>
    </row>
    <row r="126" spans="1:13" ht="15">
      <c r="A126" s="105">
        <v>116</v>
      </c>
      <c r="B126" s="76">
        <v>29</v>
      </c>
      <c r="C126" s="77">
        <v>10051726343</v>
      </c>
      <c r="D126" s="81" t="s">
        <v>169</v>
      </c>
      <c r="E126" s="78" t="s">
        <v>93</v>
      </c>
      <c r="F126" s="77">
        <v>1802230</v>
      </c>
      <c r="G126" s="96" t="s">
        <v>170</v>
      </c>
      <c r="H126" s="26">
        <f t="shared" si="6"/>
        <v>0.0017742939814814815</v>
      </c>
      <c r="I126" s="27">
        <f t="shared" si="7"/>
        <v>0.00025539351851850095</v>
      </c>
      <c r="J126" s="18"/>
      <c r="K126"/>
      <c r="L126" s="13">
        <v>0.0017742939814814815</v>
      </c>
      <c r="M126" s="74">
        <v>0</v>
      </c>
    </row>
    <row r="127" spans="1:13" ht="15">
      <c r="A127" s="105">
        <v>117</v>
      </c>
      <c r="B127" s="76">
        <v>93</v>
      </c>
      <c r="C127" s="77">
        <v>10046055378</v>
      </c>
      <c r="D127" s="81" t="s">
        <v>323</v>
      </c>
      <c r="E127" s="78" t="s">
        <v>324</v>
      </c>
      <c r="F127" s="77">
        <v>7626</v>
      </c>
      <c r="G127" s="96" t="s">
        <v>194</v>
      </c>
      <c r="H127" s="26">
        <f t="shared" si="6"/>
        <v>0.0017753935185161607</v>
      </c>
      <c r="I127" s="27">
        <f t="shared" si="7"/>
        <v>0.0002564930555531801</v>
      </c>
      <c r="J127" s="18"/>
      <c r="K127"/>
      <c r="L127" s="13">
        <v>0.04309483796296296</v>
      </c>
      <c r="M127" s="74">
        <v>0.0413194444444468</v>
      </c>
    </row>
    <row r="128" spans="1:13" ht="15">
      <c r="A128" s="105">
        <v>118</v>
      </c>
      <c r="B128" s="76">
        <v>52</v>
      </c>
      <c r="C128" s="77">
        <v>10051925902</v>
      </c>
      <c r="D128" s="81" t="s">
        <v>267</v>
      </c>
      <c r="E128" s="78" t="s">
        <v>72</v>
      </c>
      <c r="F128" s="77">
        <v>3393</v>
      </c>
      <c r="G128" s="96" t="s">
        <v>178</v>
      </c>
      <c r="H128" s="26">
        <f t="shared" si="6"/>
        <v>0.0017759837962963085</v>
      </c>
      <c r="I128" s="27">
        <f t="shared" si="7"/>
        <v>0.0002570833333333279</v>
      </c>
      <c r="J128" s="18"/>
      <c r="K128"/>
      <c r="L128" s="13">
        <v>0.02538709490740741</v>
      </c>
      <c r="M128" s="74">
        <v>0.0236111111111111</v>
      </c>
    </row>
    <row r="129" spans="1:13" ht="15">
      <c r="A129" s="105">
        <v>119</v>
      </c>
      <c r="B129" s="76">
        <v>140</v>
      </c>
      <c r="C129" s="77">
        <v>10046910190</v>
      </c>
      <c r="D129" s="81" t="s">
        <v>155</v>
      </c>
      <c r="E129" s="78" t="s">
        <v>104</v>
      </c>
      <c r="F129" s="77">
        <v>21846</v>
      </c>
      <c r="G129" s="96" t="s">
        <v>101</v>
      </c>
      <c r="H129" s="26">
        <f t="shared" si="6"/>
        <v>0.0017833680555544504</v>
      </c>
      <c r="I129" s="27">
        <f t="shared" si="7"/>
        <v>0.0002644675925914698</v>
      </c>
      <c r="J129" s="18"/>
      <c r="K129"/>
      <c r="L129" s="13">
        <v>0.03754725694444445</v>
      </c>
      <c r="M129" s="74">
        <v>0.03576388888889</v>
      </c>
    </row>
    <row r="130" spans="1:13" ht="15">
      <c r="A130" s="105">
        <v>120</v>
      </c>
      <c r="B130" s="76">
        <v>53</v>
      </c>
      <c r="C130" s="77">
        <v>10028424216</v>
      </c>
      <c r="D130" s="81" t="s">
        <v>309</v>
      </c>
      <c r="E130" s="78" t="s">
        <v>72</v>
      </c>
      <c r="F130" s="77">
        <v>3598</v>
      </c>
      <c r="G130" s="96" t="s">
        <v>178</v>
      </c>
      <c r="H130" s="26">
        <f t="shared" si="6"/>
        <v>0.001788078703702435</v>
      </c>
      <c r="I130" s="27">
        <f t="shared" si="7"/>
        <v>0.00026917824073945454</v>
      </c>
      <c r="J130" s="18"/>
      <c r="K130"/>
      <c r="L130" s="13">
        <v>0.038246412037037034</v>
      </c>
      <c r="M130" s="74">
        <v>0.0364583333333346</v>
      </c>
    </row>
    <row r="131" spans="1:13" ht="15">
      <c r="A131" s="105">
        <v>121</v>
      </c>
      <c r="B131" s="76">
        <v>116</v>
      </c>
      <c r="C131" s="77">
        <v>10047306981</v>
      </c>
      <c r="D131" s="81" t="s">
        <v>144</v>
      </c>
      <c r="E131" s="78" t="s">
        <v>142</v>
      </c>
      <c r="F131" s="77">
        <v>20445</v>
      </c>
      <c r="G131" s="96" t="s">
        <v>95</v>
      </c>
      <c r="H131" s="26">
        <f t="shared" si="6"/>
        <v>0.001789664351851841</v>
      </c>
      <c r="I131" s="27">
        <f t="shared" si="7"/>
        <v>0.00027076388888886034</v>
      </c>
      <c r="J131" s="18"/>
      <c r="K131"/>
      <c r="L131" s="13">
        <v>0.01255355324074074</v>
      </c>
      <c r="M131" s="74">
        <v>0.0107638888888889</v>
      </c>
    </row>
    <row r="132" spans="1:13" ht="15">
      <c r="A132" s="105">
        <v>122</v>
      </c>
      <c r="B132" s="76">
        <v>138</v>
      </c>
      <c r="C132" s="77">
        <v>10047248377</v>
      </c>
      <c r="D132" s="81" t="s">
        <v>239</v>
      </c>
      <c r="E132" s="78" t="s">
        <v>104</v>
      </c>
      <c r="F132" s="77">
        <v>19813</v>
      </c>
      <c r="G132" s="96" t="s">
        <v>101</v>
      </c>
      <c r="H132" s="26">
        <f t="shared" si="6"/>
        <v>0.0017907060185184953</v>
      </c>
      <c r="I132" s="27">
        <f t="shared" si="7"/>
        <v>0.00027180555555551475</v>
      </c>
      <c r="J132" s="18"/>
      <c r="K132"/>
      <c r="L132" s="13">
        <v>0.017068483796296295</v>
      </c>
      <c r="M132" s="74">
        <v>0.0152777777777778</v>
      </c>
    </row>
    <row r="133" spans="1:13" ht="15">
      <c r="A133" s="105">
        <v>123</v>
      </c>
      <c r="B133" s="76">
        <v>136</v>
      </c>
      <c r="C133" s="77">
        <v>10066436869</v>
      </c>
      <c r="D133" s="81" t="s">
        <v>195</v>
      </c>
      <c r="E133" s="78" t="s">
        <v>196</v>
      </c>
      <c r="F133" s="77">
        <v>100601756</v>
      </c>
      <c r="G133" s="96" t="s">
        <v>197</v>
      </c>
      <c r="H133" s="26">
        <f t="shared" si="6"/>
        <v>0.0017908217592592672</v>
      </c>
      <c r="I133" s="27">
        <f t="shared" si="7"/>
        <v>0.0002719212962962866</v>
      </c>
      <c r="J133" s="18"/>
      <c r="K133"/>
      <c r="L133" s="13">
        <v>0.005957488425925927</v>
      </c>
      <c r="M133" s="74">
        <v>0.00416666666666666</v>
      </c>
    </row>
    <row r="134" spans="1:13" ht="15">
      <c r="A134" s="105">
        <v>124</v>
      </c>
      <c r="B134" s="76">
        <v>109</v>
      </c>
      <c r="C134" s="77">
        <v>10047280107</v>
      </c>
      <c r="D134" s="81" t="s">
        <v>282</v>
      </c>
      <c r="E134" s="78" t="s">
        <v>96</v>
      </c>
      <c r="F134" s="77">
        <v>20160</v>
      </c>
      <c r="G134" s="96" t="s">
        <v>204</v>
      </c>
      <c r="H134" s="26">
        <f t="shared" si="6"/>
        <v>0.00181368055555561</v>
      </c>
      <c r="I134" s="27">
        <f t="shared" si="7"/>
        <v>0.00029478009259262944</v>
      </c>
      <c r="J134" s="18"/>
      <c r="K134"/>
      <c r="L134" s="13">
        <v>0.02924423611111111</v>
      </c>
      <c r="M134" s="74">
        <v>0.0274305555555555</v>
      </c>
    </row>
    <row r="135" spans="1:13" ht="15">
      <c r="A135" s="105">
        <v>125</v>
      </c>
      <c r="B135" s="76">
        <v>32</v>
      </c>
      <c r="C135" s="77">
        <v>10036121467</v>
      </c>
      <c r="D135" s="81" t="s">
        <v>211</v>
      </c>
      <c r="E135" s="78" t="s">
        <v>93</v>
      </c>
      <c r="F135" s="77">
        <v>1800226</v>
      </c>
      <c r="G135" s="96" t="s">
        <v>170</v>
      </c>
      <c r="H135" s="26">
        <f t="shared" si="6"/>
        <v>0.0018410532407407473</v>
      </c>
      <c r="I135" s="27">
        <f t="shared" si="7"/>
        <v>0.0003221527777777667</v>
      </c>
      <c r="J135" s="18"/>
      <c r="K135"/>
      <c r="L135" s="13">
        <v>0.009132719907407407</v>
      </c>
      <c r="M135" s="74">
        <v>0.00729166666666666</v>
      </c>
    </row>
    <row r="136" spans="1:13" ht="15">
      <c r="A136" s="105">
        <v>126</v>
      </c>
      <c r="B136" s="76">
        <v>70</v>
      </c>
      <c r="C136" s="77">
        <v>10023604124</v>
      </c>
      <c r="D136" s="81" t="s">
        <v>293</v>
      </c>
      <c r="E136" s="78" t="s">
        <v>294</v>
      </c>
      <c r="F136" s="77" t="s">
        <v>295</v>
      </c>
      <c r="G136" s="96" t="s">
        <v>185</v>
      </c>
      <c r="H136" s="26">
        <f t="shared" si="6"/>
        <v>0.001846053240740643</v>
      </c>
      <c r="I136" s="27">
        <f t="shared" si="7"/>
        <v>0.0003271527777776624</v>
      </c>
      <c r="J136" s="18"/>
      <c r="K136"/>
      <c r="L136" s="13">
        <v>0.03309605324074074</v>
      </c>
      <c r="M136" s="74">
        <v>0.0312500000000001</v>
      </c>
    </row>
    <row r="137" spans="1:13" ht="15">
      <c r="A137" s="105">
        <v>127</v>
      </c>
      <c r="B137" s="76">
        <v>64</v>
      </c>
      <c r="C137" s="77">
        <v>10023625342</v>
      </c>
      <c r="D137" s="81" t="s">
        <v>175</v>
      </c>
      <c r="E137" s="78" t="s">
        <v>176</v>
      </c>
      <c r="F137" s="77" t="s">
        <v>177</v>
      </c>
      <c r="G137" s="96" t="s">
        <v>176</v>
      </c>
      <c r="H137" s="26">
        <f t="shared" si="6"/>
        <v>0.0018505787037037024</v>
      </c>
      <c r="I137" s="27">
        <f t="shared" si="7"/>
        <v>0.0003316782407407218</v>
      </c>
      <c r="J137" s="18"/>
      <c r="K137"/>
      <c r="L137" s="13">
        <v>0.0032394675925925924</v>
      </c>
      <c r="M137" s="74">
        <v>0.00138888888888889</v>
      </c>
    </row>
    <row r="138" spans="1:13" ht="15">
      <c r="A138" s="105">
        <v>128</v>
      </c>
      <c r="B138" s="76">
        <v>126</v>
      </c>
      <c r="C138" s="77">
        <v>10047449653</v>
      </c>
      <c r="D138" s="81" t="s">
        <v>255</v>
      </c>
      <c r="E138" s="78" t="s">
        <v>256</v>
      </c>
      <c r="F138" s="77">
        <v>21854</v>
      </c>
      <c r="G138" s="96" t="s">
        <v>202</v>
      </c>
      <c r="H138" s="26">
        <f t="shared" si="6"/>
        <v>0.0018759375000000425</v>
      </c>
      <c r="I138" s="27">
        <f t="shared" si="7"/>
        <v>0.00035703703703706194</v>
      </c>
      <c r="J138" s="18"/>
      <c r="K138"/>
      <c r="L138" s="13">
        <v>0.021320381944444442</v>
      </c>
      <c r="M138" s="74">
        <v>0.0194444444444444</v>
      </c>
    </row>
    <row r="139" spans="1:13" ht="15">
      <c r="A139" s="106"/>
      <c r="B139" s="135" t="s">
        <v>165</v>
      </c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</row>
    <row r="142" ht="12.75">
      <c r="B142" s="1" t="s">
        <v>110</v>
      </c>
    </row>
    <row r="143" ht="15">
      <c r="A143" s="112"/>
    </row>
    <row r="144" ht="15">
      <c r="A144" s="112"/>
    </row>
  </sheetData>
  <sheetProtection/>
  <mergeCells count="4">
    <mergeCell ref="A1:J1"/>
    <mergeCell ref="A2:J2"/>
    <mergeCell ref="A5:J5"/>
    <mergeCell ref="A9:H9"/>
  </mergeCells>
  <printOptions horizontalCentered="1"/>
  <pageMargins left="0.1968503937007874" right="0.2362204724409449" top="0.11811023622047245" bottom="0.11811023622047245" header="0.2362204724409449" footer="0.1968503937007874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421875" style="2" customWidth="1"/>
    <col min="4" max="4" width="24.28125" style="1" customWidth="1"/>
    <col min="5" max="5" width="41.00390625" style="1" bestFit="1" customWidth="1"/>
    <col min="6" max="6" width="12.00390625" style="1" customWidth="1"/>
    <col min="7" max="7" width="13.7109375" style="1" bestFit="1" customWidth="1"/>
    <col min="8" max="9" width="11.7109375" style="1" customWidth="1"/>
    <col min="10" max="10" width="8.421875" style="1" hidden="1" customWidth="1"/>
    <col min="11" max="11" width="7.7109375" style="0" hidden="1" customWidth="1"/>
    <col min="12" max="12" width="6.421875" style="0" hidden="1" customWidth="1"/>
    <col min="13" max="15" width="11.57421875" style="0" hidden="1" customWidth="1"/>
    <col min="16" max="16" width="10.28125" style="0" hidden="1" customWidth="1"/>
    <col min="17" max="17" width="7.7109375" style="0" hidden="1" customWidth="1"/>
    <col min="18" max="18" width="6.421875" style="0" hidden="1" customWidth="1"/>
    <col min="19" max="19" width="11.57421875" style="0" hidden="1" customWidth="1"/>
    <col min="20" max="20" width="10.28125" style="0" hidden="1" customWidth="1"/>
    <col min="21" max="21" width="7.7109375" style="0" hidden="1" customWidth="1"/>
    <col min="22" max="22" width="6.421875" style="0" hidden="1" customWidth="1"/>
    <col min="23" max="23" width="11.57421875" style="0" hidden="1" customWidth="1"/>
    <col min="24" max="24" width="10.28125" style="0" hidden="1" customWidth="1"/>
    <col min="25" max="25" width="7.7109375" style="0" hidden="1" customWidth="1"/>
    <col min="26" max="26" width="6.421875" style="0" hidden="1" customWidth="1"/>
    <col min="27" max="27" width="11.57421875" style="0" hidden="1" customWidth="1"/>
    <col min="28" max="28" width="10.28125" style="0" hidden="1" customWidth="1"/>
    <col min="29" max="29" width="7.7109375" style="0" hidden="1" customWidth="1"/>
    <col min="30" max="30" width="6.421875" style="0" hidden="1" customWidth="1"/>
    <col min="31" max="33" width="11.57421875" style="0" hidden="1" customWidth="1"/>
    <col min="34" max="34" width="10.28125" style="0" hidden="1" customWidth="1"/>
    <col min="35" max="35" width="10.140625" style="0" hidden="1" customWidth="1"/>
    <col min="36" max="37" width="9.140625" style="0" customWidth="1"/>
  </cols>
  <sheetData>
    <row r="1" spans="1:10" ht="26.25">
      <c r="A1" s="169" t="s">
        <v>166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21">
      <c r="A2" s="170" t="s">
        <v>167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4:9" ht="15.75">
      <c r="D3" s="174" t="s">
        <v>108</v>
      </c>
      <c r="E3" s="174"/>
      <c r="F3" s="174"/>
      <c r="G3" s="174"/>
      <c r="I3" s="3"/>
    </row>
    <row r="4" spans="1:15" ht="12.75">
      <c r="A4" s="4" t="s">
        <v>71</v>
      </c>
      <c r="C4" s="57">
        <v>43224</v>
      </c>
      <c r="I4" s="3" t="s">
        <v>107</v>
      </c>
      <c r="M4" s="130"/>
      <c r="N4" s="130"/>
      <c r="O4" s="130"/>
    </row>
    <row r="5" spans="1:16" ht="21">
      <c r="A5" s="177" t="s">
        <v>0</v>
      </c>
      <c r="B5" s="176"/>
      <c r="C5" s="176"/>
      <c r="D5" s="176"/>
      <c r="E5" s="176"/>
      <c r="F5" s="176"/>
      <c r="G5" s="176"/>
      <c r="H5" s="176"/>
      <c r="I5" s="176"/>
      <c r="P5" s="131">
        <f>VALUE("0:00:00,"&amp;RIGHT(TEXT(M5,"ss,000"),3))</f>
        <v>0</v>
      </c>
    </row>
    <row r="6" ht="9" customHeight="1"/>
    <row r="7" spans="1:10" ht="12.75">
      <c r="A7" s="86" t="s">
        <v>1</v>
      </c>
      <c r="B7" s="86" t="s">
        <v>2</v>
      </c>
      <c r="C7" s="86" t="s">
        <v>3</v>
      </c>
      <c r="D7" s="86" t="s">
        <v>4</v>
      </c>
      <c r="E7" s="86" t="s">
        <v>5</v>
      </c>
      <c r="F7" s="86" t="s">
        <v>6</v>
      </c>
      <c r="G7" s="86" t="s">
        <v>21</v>
      </c>
      <c r="H7" s="86" t="s">
        <v>7</v>
      </c>
      <c r="I7" s="86" t="s">
        <v>8</v>
      </c>
      <c r="J7" s="19"/>
    </row>
    <row r="8" spans="1:10" ht="12.75">
      <c r="A8" s="87" t="s">
        <v>9</v>
      </c>
      <c r="B8" s="87" t="s">
        <v>10</v>
      </c>
      <c r="C8" s="87" t="s">
        <v>11</v>
      </c>
      <c r="D8" s="87" t="s">
        <v>12</v>
      </c>
      <c r="E8" s="87" t="s">
        <v>13</v>
      </c>
      <c r="F8" s="87" t="s">
        <v>14</v>
      </c>
      <c r="G8" s="87" t="s">
        <v>20</v>
      </c>
      <c r="H8" s="93" t="s">
        <v>15</v>
      </c>
      <c r="I8" s="87" t="s">
        <v>16</v>
      </c>
      <c r="J8" s="19"/>
    </row>
    <row r="9" spans="1:9" ht="6" customHeight="1">
      <c r="A9" s="88"/>
      <c r="B9" s="94"/>
      <c r="C9" s="89"/>
      <c r="D9" s="89"/>
      <c r="E9" s="90"/>
      <c r="F9" s="91"/>
      <c r="G9" s="88"/>
      <c r="H9" s="94"/>
      <c r="I9" s="89"/>
    </row>
    <row r="10" spans="1:35" ht="15">
      <c r="A10" s="175" t="s">
        <v>91</v>
      </c>
      <c r="B10" s="175"/>
      <c r="C10" s="175"/>
      <c r="D10" s="175"/>
      <c r="E10" s="175"/>
      <c r="F10" s="175"/>
      <c r="G10" s="175"/>
      <c r="H10" s="175"/>
      <c r="I10" s="102"/>
      <c r="J10" s="17"/>
      <c r="K10" s="181" t="s">
        <v>25</v>
      </c>
      <c r="L10" s="181"/>
      <c r="M10" s="181"/>
      <c r="N10" s="181"/>
      <c r="O10" s="181"/>
      <c r="P10" s="181"/>
      <c r="Q10" s="180" t="s">
        <v>24</v>
      </c>
      <c r="R10" s="180"/>
      <c r="S10" s="180"/>
      <c r="T10" s="180"/>
      <c r="U10" s="181" t="s">
        <v>26</v>
      </c>
      <c r="V10" s="181"/>
      <c r="W10" s="181"/>
      <c r="X10" s="181"/>
      <c r="Y10" s="180" t="s">
        <v>30</v>
      </c>
      <c r="Z10" s="180"/>
      <c r="AA10" s="180"/>
      <c r="AB10" s="180"/>
      <c r="AC10" s="181" t="s">
        <v>27</v>
      </c>
      <c r="AD10" s="181"/>
      <c r="AE10" s="181"/>
      <c r="AF10" s="181"/>
      <c r="AG10" s="181"/>
      <c r="AH10" s="181"/>
      <c r="AI10" t="s">
        <v>31</v>
      </c>
    </row>
    <row r="11" spans="1:34" ht="15">
      <c r="A11" s="104"/>
      <c r="B11" s="178"/>
      <c r="C11" s="178"/>
      <c r="D11" s="178"/>
      <c r="E11" s="178"/>
      <c r="F11" s="179"/>
      <c r="G11" s="179"/>
      <c r="H11" s="179"/>
      <c r="I11" s="179"/>
      <c r="J11" s="20"/>
      <c r="K11" s="132" t="s">
        <v>156</v>
      </c>
      <c r="L11" s="132" t="s">
        <v>157</v>
      </c>
      <c r="M11" s="132" t="s">
        <v>120</v>
      </c>
      <c r="N11" s="132" t="s">
        <v>158</v>
      </c>
      <c r="O11" s="132" t="s">
        <v>159</v>
      </c>
      <c r="P11" s="132" t="s">
        <v>160</v>
      </c>
      <c r="Q11" s="133" t="s">
        <v>156</v>
      </c>
      <c r="R11" s="133" t="s">
        <v>157</v>
      </c>
      <c r="S11" s="133" t="s">
        <v>120</v>
      </c>
      <c r="T11" s="133" t="s">
        <v>160</v>
      </c>
      <c r="U11" s="134" t="s">
        <v>156</v>
      </c>
      <c r="V11" s="134" t="s">
        <v>157</v>
      </c>
      <c r="W11" s="134" t="s">
        <v>120</v>
      </c>
      <c r="X11" s="134" t="s">
        <v>160</v>
      </c>
      <c r="Y11" s="133" t="s">
        <v>156</v>
      </c>
      <c r="Z11" s="133" t="s">
        <v>157</v>
      </c>
      <c r="AA11" s="133" t="s">
        <v>120</v>
      </c>
      <c r="AB11" s="133" t="s">
        <v>160</v>
      </c>
      <c r="AC11" s="132" t="s">
        <v>156</v>
      </c>
      <c r="AD11" s="132" t="s">
        <v>157</v>
      </c>
      <c r="AE11" s="132" t="s">
        <v>120</v>
      </c>
      <c r="AF11" s="132" t="s">
        <v>158</v>
      </c>
      <c r="AG11" s="132" t="s">
        <v>159</v>
      </c>
      <c r="AH11" s="132" t="s">
        <v>160</v>
      </c>
    </row>
    <row r="12" spans="1:34" ht="15">
      <c r="A12" s="105">
        <v>1</v>
      </c>
      <c r="B12" s="76">
        <v>113</v>
      </c>
      <c r="C12" s="77">
        <v>10046718517</v>
      </c>
      <c r="D12" s="81" t="s">
        <v>141</v>
      </c>
      <c r="E12" s="78" t="s">
        <v>142</v>
      </c>
      <c r="F12" s="77">
        <v>14350</v>
      </c>
      <c r="G12" s="96" t="s">
        <v>95</v>
      </c>
      <c r="H12" s="9">
        <f aca="true" t="shared" si="0" ref="H12:H43">SUM(O12,S12,W12,AA12,AG12)-SUM(P12,T12,X12,AB12,AH12)</f>
        <v>0.0015162037037037212</v>
      </c>
      <c r="I12" s="9">
        <f aca="true" t="shared" si="1" ref="I12:I43">H12-$H$12</f>
        <v>0</v>
      </c>
      <c r="K12" s="105">
        <v>1</v>
      </c>
      <c r="L12" s="76">
        <v>113</v>
      </c>
      <c r="M12" s="26">
        <v>0.0015189004629629806</v>
      </c>
      <c r="N12" s="131">
        <f aca="true" t="shared" si="2" ref="N12:N43">VALUE("0:00:00,"&amp;RIGHT(TEXT(M12,"ss,000"),3))</f>
        <v>2.6967592592592593E-06</v>
      </c>
      <c r="O12" s="107">
        <f aca="true" t="shared" si="3" ref="O12:O43">M12-N12</f>
        <v>0.0015162037037037212</v>
      </c>
      <c r="P12" s="131"/>
      <c r="Q12" s="22"/>
      <c r="R12" s="76"/>
      <c r="S12" s="18"/>
      <c r="T12" s="16"/>
      <c r="U12" s="97"/>
      <c r="V12" s="76"/>
      <c r="W12" s="30"/>
      <c r="X12" s="32"/>
      <c r="Y12" s="22"/>
      <c r="Z12" s="76"/>
      <c r="AA12" s="31"/>
      <c r="AB12" s="16"/>
      <c r="AC12" s="22"/>
      <c r="AD12" s="76"/>
      <c r="AE12" s="26"/>
      <c r="AF12" s="131">
        <f aca="true" t="shared" si="4" ref="AF12:AF43">VALUE("0:00:00,"&amp;RIGHT(TEXT(AE12,"ss,000"),3))</f>
        <v>0</v>
      </c>
      <c r="AG12" s="107">
        <f aca="true" t="shared" si="5" ref="AG12:AG43">AE12-AF12</f>
        <v>0</v>
      </c>
      <c r="AH12" s="8"/>
    </row>
    <row r="13" spans="1:34" ht="15">
      <c r="A13" s="105">
        <v>2</v>
      </c>
      <c r="B13" s="76">
        <v>22</v>
      </c>
      <c r="C13" s="77">
        <v>10030317332</v>
      </c>
      <c r="D13" s="81" t="s">
        <v>217</v>
      </c>
      <c r="E13" s="78" t="s">
        <v>180</v>
      </c>
      <c r="F13" s="77" t="s">
        <v>218</v>
      </c>
      <c r="G13" s="96" t="s">
        <v>181</v>
      </c>
      <c r="H13" s="9">
        <f t="shared" si="0"/>
        <v>0.0015509259259259252</v>
      </c>
      <c r="I13" s="9">
        <f t="shared" si="1"/>
        <v>3.4722222222204014E-05</v>
      </c>
      <c r="K13" s="105">
        <v>2</v>
      </c>
      <c r="L13" s="76">
        <v>22</v>
      </c>
      <c r="M13" s="26">
        <v>0.0015534259259259251</v>
      </c>
      <c r="N13" s="131">
        <f t="shared" si="2"/>
        <v>2.5E-06</v>
      </c>
      <c r="O13" s="107">
        <f t="shared" si="3"/>
        <v>0.0015509259259259252</v>
      </c>
      <c r="P13" s="131"/>
      <c r="Q13" s="22"/>
      <c r="R13" s="76"/>
      <c r="S13" s="18"/>
      <c r="T13" s="16"/>
      <c r="U13" s="97"/>
      <c r="V13" s="76"/>
      <c r="W13" s="30"/>
      <c r="X13" s="32"/>
      <c r="Y13" s="22"/>
      <c r="Z13" s="76"/>
      <c r="AA13" s="31"/>
      <c r="AB13" s="16"/>
      <c r="AC13" s="22"/>
      <c r="AD13" s="76"/>
      <c r="AE13" s="26"/>
      <c r="AF13" s="131">
        <f t="shared" si="4"/>
        <v>0</v>
      </c>
      <c r="AG13" s="107">
        <f t="shared" si="5"/>
        <v>0</v>
      </c>
      <c r="AH13" s="8"/>
    </row>
    <row r="14" spans="1:34" ht="15">
      <c r="A14" s="105">
        <v>3</v>
      </c>
      <c r="B14" s="76">
        <v>5</v>
      </c>
      <c r="C14" s="77">
        <v>10017620739</v>
      </c>
      <c r="D14" s="81" t="s">
        <v>320</v>
      </c>
      <c r="E14" s="78" t="s">
        <v>42</v>
      </c>
      <c r="F14" s="77">
        <v>1219</v>
      </c>
      <c r="G14" s="96" t="s">
        <v>206</v>
      </c>
      <c r="H14" s="9">
        <f t="shared" si="0"/>
        <v>0.0015624999999979544</v>
      </c>
      <c r="I14" s="9">
        <f t="shared" si="1"/>
        <v>4.629629629423321E-05</v>
      </c>
      <c r="K14" s="105">
        <v>3</v>
      </c>
      <c r="L14" s="76">
        <v>5</v>
      </c>
      <c r="M14" s="26">
        <v>0.0015646296296275841</v>
      </c>
      <c r="N14" s="131">
        <f t="shared" si="2"/>
        <v>2.1296296296296298E-06</v>
      </c>
      <c r="O14" s="107">
        <f t="shared" si="3"/>
        <v>0.0015624999999979544</v>
      </c>
      <c r="P14" s="131"/>
      <c r="Q14" s="22"/>
      <c r="R14" s="76"/>
      <c r="S14" s="18"/>
      <c r="T14" s="16"/>
      <c r="U14" s="97"/>
      <c r="V14" s="76"/>
      <c r="W14" s="30"/>
      <c r="X14" s="32"/>
      <c r="Y14" s="22"/>
      <c r="Z14" s="76"/>
      <c r="AA14" s="31"/>
      <c r="AB14" s="16"/>
      <c r="AC14" s="22"/>
      <c r="AD14" s="76"/>
      <c r="AE14" s="26"/>
      <c r="AF14" s="131">
        <f t="shared" si="4"/>
        <v>0</v>
      </c>
      <c r="AG14" s="107">
        <f t="shared" si="5"/>
        <v>0</v>
      </c>
      <c r="AH14" s="8"/>
    </row>
    <row r="15" spans="1:35" ht="15">
      <c r="A15" s="105">
        <v>4</v>
      </c>
      <c r="B15" s="76">
        <v>72</v>
      </c>
      <c r="C15" s="77">
        <v>10046043254</v>
      </c>
      <c r="D15" s="81" t="s">
        <v>133</v>
      </c>
      <c r="E15" s="78" t="s">
        <v>34</v>
      </c>
      <c r="F15" s="77">
        <v>7320</v>
      </c>
      <c r="G15" s="96" t="s">
        <v>132</v>
      </c>
      <c r="H15" s="9">
        <f t="shared" si="0"/>
        <v>0.001574074074074125</v>
      </c>
      <c r="I15" s="9">
        <f t="shared" si="1"/>
        <v>5.787037037040385E-05</v>
      </c>
      <c r="K15" s="105">
        <v>4</v>
      </c>
      <c r="L15" s="76">
        <v>72</v>
      </c>
      <c r="M15" s="26">
        <v>0.001579074074074125</v>
      </c>
      <c r="N15" s="131">
        <f t="shared" si="2"/>
        <v>5E-06</v>
      </c>
      <c r="O15" s="107">
        <f t="shared" si="3"/>
        <v>0.001574074074074125</v>
      </c>
      <c r="P15" s="131"/>
      <c r="Q15" s="22"/>
      <c r="R15" s="76"/>
      <c r="S15" s="18"/>
      <c r="T15" s="16"/>
      <c r="U15" s="97"/>
      <c r="V15" s="76"/>
      <c r="W15" s="30"/>
      <c r="X15" s="32"/>
      <c r="Y15" s="22"/>
      <c r="Z15" s="76"/>
      <c r="AA15" s="31"/>
      <c r="AB15" s="16"/>
      <c r="AC15" s="22"/>
      <c r="AD15" s="76"/>
      <c r="AE15" s="26"/>
      <c r="AF15" s="131">
        <f t="shared" si="4"/>
        <v>0</v>
      </c>
      <c r="AG15" s="107">
        <f t="shared" si="5"/>
        <v>0</v>
      </c>
      <c r="AH15" s="8"/>
      <c r="AI15" s="15"/>
    </row>
    <row r="16" spans="1:34" ht="15">
      <c r="A16" s="105">
        <v>5</v>
      </c>
      <c r="B16" s="76">
        <v>48</v>
      </c>
      <c r="C16" s="77">
        <v>10028405624</v>
      </c>
      <c r="D16" s="81" t="s">
        <v>128</v>
      </c>
      <c r="E16" s="78" t="s">
        <v>72</v>
      </c>
      <c r="F16" s="77">
        <v>3581</v>
      </c>
      <c r="G16" s="96" t="s">
        <v>178</v>
      </c>
      <c r="H16" s="9">
        <f t="shared" si="0"/>
        <v>0.0015740740740741192</v>
      </c>
      <c r="I16" s="9">
        <f t="shared" si="1"/>
        <v>5.787037037039799E-05</v>
      </c>
      <c r="K16" s="105">
        <v>5</v>
      </c>
      <c r="L16" s="76">
        <v>48</v>
      </c>
      <c r="M16" s="26">
        <v>0.001579224537037082</v>
      </c>
      <c r="N16" s="131">
        <f t="shared" si="2"/>
        <v>5.150462962962963E-06</v>
      </c>
      <c r="O16" s="107">
        <f t="shared" si="3"/>
        <v>0.0015740740740741192</v>
      </c>
      <c r="P16" s="131"/>
      <c r="Q16" s="22"/>
      <c r="R16" s="76"/>
      <c r="S16" s="18"/>
      <c r="T16" s="16"/>
      <c r="U16" s="97"/>
      <c r="V16" s="76"/>
      <c r="W16" s="30"/>
      <c r="X16" s="32"/>
      <c r="Y16" s="22"/>
      <c r="Z16" s="76"/>
      <c r="AA16" s="31"/>
      <c r="AB16" s="16"/>
      <c r="AC16" s="22"/>
      <c r="AD16" s="76"/>
      <c r="AE16" s="26"/>
      <c r="AF16" s="131">
        <f t="shared" si="4"/>
        <v>0</v>
      </c>
      <c r="AG16" s="107">
        <f t="shared" si="5"/>
        <v>0</v>
      </c>
      <c r="AH16" s="8"/>
    </row>
    <row r="17" spans="1:34" ht="15">
      <c r="A17" s="105">
        <v>6</v>
      </c>
      <c r="B17" s="76">
        <v>71</v>
      </c>
      <c r="C17" s="77">
        <v>10046034059</v>
      </c>
      <c r="D17" s="81" t="s">
        <v>284</v>
      </c>
      <c r="E17" s="78" t="s">
        <v>34</v>
      </c>
      <c r="F17" s="77">
        <v>7045</v>
      </c>
      <c r="G17" s="96" t="s">
        <v>132</v>
      </c>
      <c r="H17" s="9">
        <f t="shared" si="0"/>
        <v>0.001585648148148171</v>
      </c>
      <c r="I17" s="9">
        <f t="shared" si="1"/>
        <v>6.944444444444988E-05</v>
      </c>
      <c r="K17" s="105">
        <v>6</v>
      </c>
      <c r="L17" s="76">
        <v>71</v>
      </c>
      <c r="M17" s="26">
        <v>0.0015859027777778006</v>
      </c>
      <c r="N17" s="131">
        <f t="shared" si="2"/>
        <v>2.5462962962962963E-07</v>
      </c>
      <c r="O17" s="107">
        <f t="shared" si="3"/>
        <v>0.001585648148148171</v>
      </c>
      <c r="P17" s="131"/>
      <c r="Q17" s="22"/>
      <c r="R17" s="76"/>
      <c r="S17" s="18"/>
      <c r="T17" s="16"/>
      <c r="U17" s="97"/>
      <c r="V17" s="76"/>
      <c r="W17" s="30"/>
      <c r="X17" s="32"/>
      <c r="Y17" s="22"/>
      <c r="Z17" s="76"/>
      <c r="AA17" s="31"/>
      <c r="AB17" s="16"/>
      <c r="AC17" s="22"/>
      <c r="AD17" s="76"/>
      <c r="AE17" s="26"/>
      <c r="AF17" s="131">
        <f t="shared" si="4"/>
        <v>0</v>
      </c>
      <c r="AG17" s="107">
        <f t="shared" si="5"/>
        <v>0</v>
      </c>
      <c r="AH17" s="8"/>
    </row>
    <row r="18" spans="1:34" ht="15">
      <c r="A18" s="105">
        <v>7</v>
      </c>
      <c r="B18" s="76">
        <v>10</v>
      </c>
      <c r="C18" s="77">
        <v>10023295542</v>
      </c>
      <c r="D18" s="81" t="s">
        <v>287</v>
      </c>
      <c r="E18" s="78" t="s">
        <v>174</v>
      </c>
      <c r="F18" s="77">
        <v>22043</v>
      </c>
      <c r="G18" s="96" t="s">
        <v>76</v>
      </c>
      <c r="H18" s="9">
        <f t="shared" si="0"/>
        <v>0.0015856481481481585</v>
      </c>
      <c r="I18" s="9">
        <f t="shared" si="1"/>
        <v>6.94444444444373E-05</v>
      </c>
      <c r="K18" s="105">
        <v>7</v>
      </c>
      <c r="L18" s="76">
        <v>10</v>
      </c>
      <c r="M18" s="26">
        <v>0.0015887500000000103</v>
      </c>
      <c r="N18" s="131">
        <f t="shared" si="2"/>
        <v>3.101851851851852E-06</v>
      </c>
      <c r="O18" s="107">
        <f t="shared" si="3"/>
        <v>0.0015856481481481585</v>
      </c>
      <c r="P18" s="131"/>
      <c r="Q18" s="22"/>
      <c r="R18" s="76"/>
      <c r="S18" s="18"/>
      <c r="T18" s="16"/>
      <c r="U18" s="97"/>
      <c r="V18" s="76"/>
      <c r="W18" s="30"/>
      <c r="X18" s="32"/>
      <c r="Y18" s="22"/>
      <c r="Z18" s="76"/>
      <c r="AA18" s="31"/>
      <c r="AB18" s="16"/>
      <c r="AC18" s="22"/>
      <c r="AD18" s="76"/>
      <c r="AE18" s="26"/>
      <c r="AF18" s="131">
        <f t="shared" si="4"/>
        <v>0</v>
      </c>
      <c r="AG18" s="107">
        <f t="shared" si="5"/>
        <v>0</v>
      </c>
      <c r="AH18" s="8"/>
    </row>
    <row r="19" spans="1:35" ht="15">
      <c r="A19" s="105">
        <v>8</v>
      </c>
      <c r="B19" s="76">
        <v>36</v>
      </c>
      <c r="C19" s="77">
        <v>10035022337</v>
      </c>
      <c r="D19" s="81" t="s">
        <v>125</v>
      </c>
      <c r="E19" s="78" t="s">
        <v>54</v>
      </c>
      <c r="F19" s="77">
        <v>100123</v>
      </c>
      <c r="G19" s="96" t="s">
        <v>203</v>
      </c>
      <c r="H19" s="9">
        <f t="shared" si="0"/>
        <v>0.0015856481481481461</v>
      </c>
      <c r="I19" s="9">
        <f t="shared" si="1"/>
        <v>6.944444444442494E-05</v>
      </c>
      <c r="K19" s="105">
        <v>8</v>
      </c>
      <c r="L19" s="76">
        <v>36</v>
      </c>
      <c r="M19" s="26">
        <v>0.0015919097222222203</v>
      </c>
      <c r="N19" s="131">
        <f t="shared" si="2"/>
        <v>6.261574074074075E-06</v>
      </c>
      <c r="O19" s="107">
        <f t="shared" si="3"/>
        <v>0.0015856481481481461</v>
      </c>
      <c r="P19" s="131"/>
      <c r="Q19" s="22"/>
      <c r="R19" s="76"/>
      <c r="S19" s="18"/>
      <c r="T19" s="16"/>
      <c r="U19" s="97"/>
      <c r="V19" s="76"/>
      <c r="W19" s="30"/>
      <c r="X19" s="32"/>
      <c r="Y19" s="22"/>
      <c r="Z19" s="76"/>
      <c r="AA19" s="31"/>
      <c r="AB19" s="16"/>
      <c r="AC19" s="22"/>
      <c r="AD19" s="76"/>
      <c r="AE19" s="26"/>
      <c r="AF19" s="131">
        <f t="shared" si="4"/>
        <v>0</v>
      </c>
      <c r="AG19" s="107">
        <f t="shared" si="5"/>
        <v>0</v>
      </c>
      <c r="AH19" s="8"/>
      <c r="AI19" s="15"/>
    </row>
    <row r="20" spans="1:34" ht="15">
      <c r="A20" s="105">
        <v>9</v>
      </c>
      <c r="B20" s="76">
        <v>27</v>
      </c>
      <c r="C20" s="77">
        <v>10075083741</v>
      </c>
      <c r="D20" s="81" t="s">
        <v>152</v>
      </c>
      <c r="E20" s="78" t="s">
        <v>180</v>
      </c>
      <c r="F20" s="77" t="s">
        <v>322</v>
      </c>
      <c r="G20" s="96" t="s">
        <v>181</v>
      </c>
      <c r="H20" s="9">
        <f t="shared" si="0"/>
        <v>0.0015856481481458737</v>
      </c>
      <c r="I20" s="9">
        <f t="shared" si="1"/>
        <v>6.944444444215245E-05</v>
      </c>
      <c r="K20" s="105">
        <v>9</v>
      </c>
      <c r="L20" s="76">
        <v>27</v>
      </c>
      <c r="M20" s="26">
        <v>0.0015953356481458736</v>
      </c>
      <c r="N20" s="131">
        <f t="shared" si="2"/>
        <v>9.6875E-06</v>
      </c>
      <c r="O20" s="107">
        <f t="shared" si="3"/>
        <v>0.0015856481481458737</v>
      </c>
      <c r="P20" s="131"/>
      <c r="Q20" s="22"/>
      <c r="R20" s="76"/>
      <c r="S20" s="18"/>
      <c r="T20" s="16"/>
      <c r="U20" s="97"/>
      <c r="V20" s="76"/>
      <c r="W20" s="30"/>
      <c r="X20" s="32"/>
      <c r="Y20" s="22"/>
      <c r="Z20" s="76"/>
      <c r="AA20" s="31"/>
      <c r="AB20" s="16"/>
      <c r="AC20" s="22"/>
      <c r="AD20" s="76"/>
      <c r="AE20" s="26"/>
      <c r="AF20" s="131">
        <f t="shared" si="4"/>
        <v>0</v>
      </c>
      <c r="AG20" s="107">
        <f t="shared" si="5"/>
        <v>0</v>
      </c>
      <c r="AH20" s="8"/>
    </row>
    <row r="21" spans="1:35" ht="15">
      <c r="A21" s="105">
        <v>10</v>
      </c>
      <c r="B21" s="76">
        <v>119</v>
      </c>
      <c r="C21" s="77">
        <v>10047218873</v>
      </c>
      <c r="D21" s="81" t="s">
        <v>146</v>
      </c>
      <c r="E21" s="78" t="s">
        <v>257</v>
      </c>
      <c r="F21" s="77">
        <v>19404</v>
      </c>
      <c r="G21" s="96" t="s">
        <v>204</v>
      </c>
      <c r="H21" s="9">
        <f t="shared" si="0"/>
        <v>0.0015972222222222113</v>
      </c>
      <c r="I21" s="9">
        <f t="shared" si="1"/>
        <v>8.101851851849006E-05</v>
      </c>
      <c r="K21" s="105">
        <v>10</v>
      </c>
      <c r="L21" s="76">
        <v>119</v>
      </c>
      <c r="M21" s="26">
        <v>0.0016061689814814706</v>
      </c>
      <c r="N21" s="131">
        <f t="shared" si="2"/>
        <v>8.946759259259258E-06</v>
      </c>
      <c r="O21" s="107">
        <f t="shared" si="3"/>
        <v>0.0015972222222222113</v>
      </c>
      <c r="P21" s="131"/>
      <c r="Q21" s="22"/>
      <c r="R21" s="76"/>
      <c r="S21" s="18"/>
      <c r="T21" s="18"/>
      <c r="U21" s="97"/>
      <c r="V21" s="76"/>
      <c r="W21" s="30"/>
      <c r="X21" s="32"/>
      <c r="Y21" s="22"/>
      <c r="Z21" s="76"/>
      <c r="AA21" s="31"/>
      <c r="AB21" s="16"/>
      <c r="AC21" s="22"/>
      <c r="AD21" s="76"/>
      <c r="AE21" s="26"/>
      <c r="AF21" s="131">
        <f t="shared" si="4"/>
        <v>0</v>
      </c>
      <c r="AG21" s="107">
        <f t="shared" si="5"/>
        <v>0</v>
      </c>
      <c r="AH21" s="8"/>
      <c r="AI21" s="15"/>
    </row>
    <row r="22" spans="1:35" ht="15">
      <c r="A22" s="105">
        <v>11</v>
      </c>
      <c r="B22" s="76">
        <v>1</v>
      </c>
      <c r="C22" s="77">
        <v>10017587902</v>
      </c>
      <c r="D22" s="81" t="s">
        <v>304</v>
      </c>
      <c r="E22" s="78" t="s">
        <v>42</v>
      </c>
      <c r="F22" s="77">
        <v>449</v>
      </c>
      <c r="G22" s="96" t="s">
        <v>206</v>
      </c>
      <c r="H22" s="9">
        <f t="shared" si="0"/>
        <v>0.0016087962962954925</v>
      </c>
      <c r="I22" s="9">
        <f t="shared" si="1"/>
        <v>9.259259259177129E-05</v>
      </c>
      <c r="K22" s="105">
        <v>11</v>
      </c>
      <c r="L22" s="76">
        <v>1</v>
      </c>
      <c r="M22" s="26">
        <v>0.0016111805555547518</v>
      </c>
      <c r="N22" s="131">
        <f t="shared" si="2"/>
        <v>2.384259259259259E-06</v>
      </c>
      <c r="O22" s="107">
        <f t="shared" si="3"/>
        <v>0.0016087962962954925</v>
      </c>
      <c r="P22" s="131"/>
      <c r="Q22" s="22"/>
      <c r="R22" s="76"/>
      <c r="S22" s="18"/>
      <c r="T22" s="16"/>
      <c r="U22" s="97"/>
      <c r="V22" s="76"/>
      <c r="W22" s="30"/>
      <c r="X22" s="32"/>
      <c r="Y22" s="22"/>
      <c r="Z22" s="76"/>
      <c r="AA22" s="31"/>
      <c r="AB22" s="16"/>
      <c r="AC22" s="22"/>
      <c r="AD22" s="76"/>
      <c r="AE22" s="26"/>
      <c r="AF22" s="131">
        <f t="shared" si="4"/>
        <v>0</v>
      </c>
      <c r="AG22" s="107">
        <f t="shared" si="5"/>
        <v>0</v>
      </c>
      <c r="AH22" s="8"/>
      <c r="AI22" s="15"/>
    </row>
    <row r="23" spans="1:34" ht="15">
      <c r="A23" s="105">
        <v>12</v>
      </c>
      <c r="B23" s="76">
        <v>16</v>
      </c>
      <c r="C23" s="77">
        <v>10050892244</v>
      </c>
      <c r="D23" s="81" t="s">
        <v>278</v>
      </c>
      <c r="E23" s="78" t="s">
        <v>228</v>
      </c>
      <c r="F23" s="77" t="s">
        <v>279</v>
      </c>
      <c r="G23" s="96" t="s">
        <v>200</v>
      </c>
      <c r="H23" s="9">
        <f t="shared" si="0"/>
        <v>0.0016087962962962868</v>
      </c>
      <c r="I23" s="9">
        <f t="shared" si="1"/>
        <v>9.259259259256558E-05</v>
      </c>
      <c r="K23" s="105">
        <v>12</v>
      </c>
      <c r="L23" s="76">
        <v>16</v>
      </c>
      <c r="M23" s="26">
        <v>0.0016116782407407312</v>
      </c>
      <c r="N23" s="131">
        <f t="shared" si="2"/>
        <v>2.8819444444444443E-06</v>
      </c>
      <c r="O23" s="107">
        <f t="shared" si="3"/>
        <v>0.0016087962962962868</v>
      </c>
      <c r="P23" s="131"/>
      <c r="Q23" s="22"/>
      <c r="R23" s="76"/>
      <c r="S23" s="18"/>
      <c r="T23" s="16"/>
      <c r="U23" s="97"/>
      <c r="V23" s="76"/>
      <c r="W23" s="30"/>
      <c r="X23" s="32"/>
      <c r="Y23" s="22"/>
      <c r="Z23" s="76"/>
      <c r="AA23" s="31"/>
      <c r="AB23" s="16"/>
      <c r="AC23" s="22"/>
      <c r="AD23" s="76"/>
      <c r="AE23" s="26"/>
      <c r="AF23" s="131">
        <f t="shared" si="4"/>
        <v>0</v>
      </c>
      <c r="AG23" s="107">
        <f t="shared" si="5"/>
        <v>0</v>
      </c>
      <c r="AH23" s="8"/>
    </row>
    <row r="24" spans="1:34" ht="15">
      <c r="A24" s="105">
        <v>13</v>
      </c>
      <c r="B24" s="76">
        <v>40</v>
      </c>
      <c r="C24" s="77">
        <v>10055872990</v>
      </c>
      <c r="D24" s="81" t="s">
        <v>319</v>
      </c>
      <c r="E24" s="78" t="s">
        <v>54</v>
      </c>
      <c r="F24" s="77">
        <v>100816</v>
      </c>
      <c r="G24" s="96" t="s">
        <v>203</v>
      </c>
      <c r="H24" s="9">
        <f t="shared" si="0"/>
        <v>0.0016087962962944148</v>
      </c>
      <c r="I24" s="9">
        <f t="shared" si="1"/>
        <v>9.25925925906936E-05</v>
      </c>
      <c r="K24" s="105">
        <v>13</v>
      </c>
      <c r="L24" s="76">
        <v>40</v>
      </c>
      <c r="M24" s="26">
        <v>0.0016119212962944149</v>
      </c>
      <c r="N24" s="131">
        <f t="shared" si="2"/>
        <v>3.125E-06</v>
      </c>
      <c r="O24" s="107">
        <f t="shared" si="3"/>
        <v>0.0016087962962944148</v>
      </c>
      <c r="P24" s="131"/>
      <c r="Q24" s="22"/>
      <c r="R24" s="76"/>
      <c r="S24" s="18"/>
      <c r="T24" s="16"/>
      <c r="U24" s="97"/>
      <c r="V24" s="76"/>
      <c r="W24" s="30"/>
      <c r="X24" s="32"/>
      <c r="Y24" s="22"/>
      <c r="Z24" s="76"/>
      <c r="AA24" s="31"/>
      <c r="AB24" s="16"/>
      <c r="AC24" s="22"/>
      <c r="AD24" s="76"/>
      <c r="AE24" s="26"/>
      <c r="AF24" s="131">
        <f t="shared" si="4"/>
        <v>0</v>
      </c>
      <c r="AG24" s="107">
        <f t="shared" si="5"/>
        <v>0</v>
      </c>
      <c r="AH24" s="8"/>
    </row>
    <row r="25" spans="1:34" ht="15">
      <c r="A25" s="105">
        <v>14</v>
      </c>
      <c r="B25" s="76">
        <v>9</v>
      </c>
      <c r="C25" s="77">
        <v>10022870055</v>
      </c>
      <c r="D25" s="81" t="s">
        <v>214</v>
      </c>
      <c r="E25" s="78" t="s">
        <v>174</v>
      </c>
      <c r="F25" s="77">
        <v>22145</v>
      </c>
      <c r="G25" s="96" t="s">
        <v>76</v>
      </c>
      <c r="H25" s="9">
        <f t="shared" si="0"/>
        <v>0.0016087962962963007</v>
      </c>
      <c r="I25" s="9">
        <f t="shared" si="1"/>
        <v>9.259259259257946E-05</v>
      </c>
      <c r="K25" s="105">
        <v>14</v>
      </c>
      <c r="L25" s="76">
        <v>9</v>
      </c>
      <c r="M25" s="26">
        <v>0.0016119328703703747</v>
      </c>
      <c r="N25" s="131">
        <f t="shared" si="2"/>
        <v>3.1365740740740747E-06</v>
      </c>
      <c r="O25" s="107">
        <f t="shared" si="3"/>
        <v>0.0016087962962963007</v>
      </c>
      <c r="P25" s="131"/>
      <c r="Q25" s="22"/>
      <c r="R25" s="76"/>
      <c r="S25" s="18"/>
      <c r="T25" s="18"/>
      <c r="U25" s="97"/>
      <c r="V25" s="76"/>
      <c r="W25" s="30"/>
      <c r="X25" s="32"/>
      <c r="Y25" s="22"/>
      <c r="Z25" s="76"/>
      <c r="AA25" s="31"/>
      <c r="AB25" s="16"/>
      <c r="AC25" s="22"/>
      <c r="AD25" s="76"/>
      <c r="AE25" s="26"/>
      <c r="AF25" s="131">
        <f t="shared" si="4"/>
        <v>0</v>
      </c>
      <c r="AG25" s="107">
        <f t="shared" si="5"/>
        <v>0</v>
      </c>
      <c r="AH25" s="8"/>
    </row>
    <row r="26" spans="1:34" ht="15">
      <c r="A26" s="105">
        <v>15</v>
      </c>
      <c r="B26" s="76">
        <v>114</v>
      </c>
      <c r="C26" s="77">
        <v>10047371245</v>
      </c>
      <c r="D26" s="81" t="s">
        <v>143</v>
      </c>
      <c r="E26" s="78" t="s">
        <v>142</v>
      </c>
      <c r="F26" s="77">
        <v>21099</v>
      </c>
      <c r="G26" s="96" t="s">
        <v>95</v>
      </c>
      <c r="H26" s="9">
        <f t="shared" si="0"/>
        <v>0.0016087962962963523</v>
      </c>
      <c r="I26" s="9">
        <f t="shared" si="1"/>
        <v>9.259259259263106E-05</v>
      </c>
      <c r="K26" s="105">
        <v>15</v>
      </c>
      <c r="L26" s="76">
        <v>114</v>
      </c>
      <c r="M26" s="26">
        <v>0.0016126851851852413</v>
      </c>
      <c r="N26" s="131">
        <f t="shared" si="2"/>
        <v>3.888888888888889E-06</v>
      </c>
      <c r="O26" s="107">
        <f t="shared" si="3"/>
        <v>0.0016087962962963523</v>
      </c>
      <c r="P26" s="131"/>
      <c r="Q26" s="22"/>
      <c r="R26" s="76"/>
      <c r="S26" s="18"/>
      <c r="T26" s="16"/>
      <c r="U26" s="97"/>
      <c r="V26" s="76"/>
      <c r="W26" s="30"/>
      <c r="X26" s="32"/>
      <c r="Y26" s="22"/>
      <c r="Z26" s="76"/>
      <c r="AA26" s="31"/>
      <c r="AB26" s="16"/>
      <c r="AC26" s="22"/>
      <c r="AD26" s="76"/>
      <c r="AE26" s="26"/>
      <c r="AF26" s="131">
        <f t="shared" si="4"/>
        <v>0</v>
      </c>
      <c r="AG26" s="107">
        <f t="shared" si="5"/>
        <v>0</v>
      </c>
      <c r="AH26" s="8"/>
    </row>
    <row r="27" spans="1:34" ht="15">
      <c r="A27" s="105">
        <v>16</v>
      </c>
      <c r="B27" s="76">
        <v>6</v>
      </c>
      <c r="C27" s="77">
        <v>10017571431</v>
      </c>
      <c r="D27" s="81" t="s">
        <v>258</v>
      </c>
      <c r="E27" s="78" t="s">
        <v>42</v>
      </c>
      <c r="F27" s="77">
        <v>153</v>
      </c>
      <c r="G27" s="96" t="s">
        <v>206</v>
      </c>
      <c r="H27" s="9">
        <f t="shared" si="0"/>
        <v>0.0016087962962963082</v>
      </c>
      <c r="I27" s="9">
        <f t="shared" si="1"/>
        <v>9.259259259258705E-05</v>
      </c>
      <c r="K27" s="105">
        <v>16</v>
      </c>
      <c r="L27" s="76">
        <v>6</v>
      </c>
      <c r="M27" s="26">
        <v>0.0016128472222222343</v>
      </c>
      <c r="N27" s="131">
        <f t="shared" si="2"/>
        <v>4.050925925925926E-06</v>
      </c>
      <c r="O27" s="107">
        <f t="shared" si="3"/>
        <v>0.0016087962962963082</v>
      </c>
      <c r="P27" s="131"/>
      <c r="Q27" s="22"/>
      <c r="R27" s="76"/>
      <c r="S27" s="18"/>
      <c r="T27" s="16"/>
      <c r="U27" s="97"/>
      <c r="V27" s="76"/>
      <c r="W27" s="30"/>
      <c r="X27" s="32"/>
      <c r="Y27" s="22"/>
      <c r="Z27" s="76"/>
      <c r="AA27" s="31"/>
      <c r="AB27" s="16"/>
      <c r="AC27" s="22"/>
      <c r="AD27" s="76"/>
      <c r="AE27" s="26"/>
      <c r="AF27" s="131">
        <f t="shared" si="4"/>
        <v>0</v>
      </c>
      <c r="AG27" s="107">
        <f t="shared" si="5"/>
        <v>0</v>
      </c>
      <c r="AH27" s="8"/>
    </row>
    <row r="28" spans="1:35" ht="15">
      <c r="A28" s="105">
        <v>17</v>
      </c>
      <c r="B28" s="76">
        <v>44</v>
      </c>
      <c r="C28" s="77">
        <v>10049820291</v>
      </c>
      <c r="D28" s="81" t="s">
        <v>163</v>
      </c>
      <c r="E28" s="78" t="s">
        <v>74</v>
      </c>
      <c r="F28" s="77">
        <v>303</v>
      </c>
      <c r="G28" s="96" t="s">
        <v>207</v>
      </c>
      <c r="H28" s="9">
        <f t="shared" si="0"/>
        <v>0.0016087962962963288</v>
      </c>
      <c r="I28" s="9">
        <f t="shared" si="1"/>
        <v>9.259259259260764E-05</v>
      </c>
      <c r="K28" s="105">
        <v>17</v>
      </c>
      <c r="L28" s="76">
        <v>44</v>
      </c>
      <c r="M28" s="26">
        <v>0.0016170370370370696</v>
      </c>
      <c r="N28" s="131">
        <f t="shared" si="2"/>
        <v>8.24074074074074E-06</v>
      </c>
      <c r="O28" s="107">
        <f t="shared" si="3"/>
        <v>0.0016087962962963288</v>
      </c>
      <c r="P28" s="131"/>
      <c r="Q28" s="22"/>
      <c r="R28" s="76"/>
      <c r="S28" s="18"/>
      <c r="T28" s="16"/>
      <c r="U28" s="97"/>
      <c r="V28" s="76"/>
      <c r="W28" s="30"/>
      <c r="X28" s="32"/>
      <c r="Y28" s="22"/>
      <c r="Z28" s="76"/>
      <c r="AA28" s="31"/>
      <c r="AB28" s="16"/>
      <c r="AC28" s="22"/>
      <c r="AD28" s="76"/>
      <c r="AE28" s="26"/>
      <c r="AF28" s="131">
        <f t="shared" si="4"/>
        <v>0</v>
      </c>
      <c r="AG28" s="107">
        <f t="shared" si="5"/>
        <v>0</v>
      </c>
      <c r="AH28" s="8"/>
      <c r="AI28" s="67"/>
    </row>
    <row r="29" spans="1:34" ht="15">
      <c r="A29" s="105">
        <v>18</v>
      </c>
      <c r="B29" s="76">
        <v>23</v>
      </c>
      <c r="C29" s="77">
        <v>10030357748</v>
      </c>
      <c r="D29" s="81" t="s">
        <v>243</v>
      </c>
      <c r="E29" s="78" t="s">
        <v>180</v>
      </c>
      <c r="F29" s="77" t="s">
        <v>244</v>
      </c>
      <c r="G29" s="96" t="s">
        <v>181</v>
      </c>
      <c r="H29" s="9">
        <f t="shared" si="0"/>
        <v>0.0016087962962963618</v>
      </c>
      <c r="I29" s="9">
        <f t="shared" si="1"/>
        <v>9.25925925926406E-05</v>
      </c>
      <c r="K29" s="105">
        <v>18</v>
      </c>
      <c r="L29" s="76">
        <v>23</v>
      </c>
      <c r="M29" s="26">
        <v>0.001618368055555621</v>
      </c>
      <c r="N29" s="131">
        <f t="shared" si="2"/>
        <v>9.57175925925926E-06</v>
      </c>
      <c r="O29" s="107">
        <f t="shared" si="3"/>
        <v>0.0016087962962963618</v>
      </c>
      <c r="P29" s="131"/>
      <c r="Q29" s="22"/>
      <c r="R29" s="76"/>
      <c r="S29" s="18"/>
      <c r="T29" s="16"/>
      <c r="U29" s="97"/>
      <c r="V29" s="76"/>
      <c r="W29" s="30"/>
      <c r="X29" s="32"/>
      <c r="Y29" s="22"/>
      <c r="Z29" s="76"/>
      <c r="AA29" s="31"/>
      <c r="AB29" s="16"/>
      <c r="AC29" s="22"/>
      <c r="AD29" s="76"/>
      <c r="AE29" s="26"/>
      <c r="AF29" s="131">
        <f t="shared" si="4"/>
        <v>0</v>
      </c>
      <c r="AG29" s="107">
        <f t="shared" si="5"/>
        <v>0</v>
      </c>
      <c r="AH29" s="8"/>
    </row>
    <row r="30" spans="1:34" ht="15">
      <c r="A30" s="105">
        <v>19</v>
      </c>
      <c r="B30" s="76">
        <v>134</v>
      </c>
      <c r="C30" s="77">
        <v>10047272225</v>
      </c>
      <c r="D30" s="81" t="s">
        <v>251</v>
      </c>
      <c r="E30" s="78" t="s">
        <v>196</v>
      </c>
      <c r="F30" s="77">
        <v>20076</v>
      </c>
      <c r="G30" s="96" t="s">
        <v>197</v>
      </c>
      <c r="H30" s="9">
        <f t="shared" si="0"/>
        <v>0.0016087962962962963</v>
      </c>
      <c r="I30" s="9">
        <f t="shared" si="1"/>
        <v>9.259259259257512E-05</v>
      </c>
      <c r="K30" s="105">
        <v>19</v>
      </c>
      <c r="L30" s="76">
        <v>134</v>
      </c>
      <c r="M30" s="26">
        <v>0.0016184143518518518</v>
      </c>
      <c r="N30" s="131">
        <f t="shared" si="2"/>
        <v>9.618055555555555E-06</v>
      </c>
      <c r="O30" s="107">
        <f t="shared" si="3"/>
        <v>0.0016087962962962963</v>
      </c>
      <c r="P30" s="131"/>
      <c r="Q30" s="22"/>
      <c r="R30" s="76"/>
      <c r="S30" s="18"/>
      <c r="T30" s="16"/>
      <c r="U30" s="97"/>
      <c r="V30" s="76"/>
      <c r="W30" s="30"/>
      <c r="X30" s="32"/>
      <c r="Y30" s="22"/>
      <c r="Z30" s="76"/>
      <c r="AA30" s="31"/>
      <c r="AB30" s="16"/>
      <c r="AC30" s="22"/>
      <c r="AD30" s="76"/>
      <c r="AE30" s="26"/>
      <c r="AF30" s="131">
        <f t="shared" si="4"/>
        <v>0</v>
      </c>
      <c r="AG30" s="107">
        <f t="shared" si="5"/>
        <v>0</v>
      </c>
      <c r="AH30" s="8"/>
    </row>
    <row r="31" spans="1:35" ht="15">
      <c r="A31" s="105">
        <v>20</v>
      </c>
      <c r="B31" s="76">
        <v>74</v>
      </c>
      <c r="C31" s="77">
        <v>10046024662</v>
      </c>
      <c r="D31" s="81" t="s">
        <v>235</v>
      </c>
      <c r="E31" s="78" t="s">
        <v>34</v>
      </c>
      <c r="F31" s="77">
        <v>6496</v>
      </c>
      <c r="G31" s="96" t="s">
        <v>132</v>
      </c>
      <c r="H31" s="9">
        <f t="shared" si="0"/>
        <v>0.0016087962962962863</v>
      </c>
      <c r="I31" s="9">
        <f t="shared" si="1"/>
        <v>9.259259259256514E-05</v>
      </c>
      <c r="K31" s="105">
        <v>20</v>
      </c>
      <c r="L31" s="76">
        <v>74</v>
      </c>
      <c r="M31" s="26">
        <v>0.0016200925925925827</v>
      </c>
      <c r="N31" s="131">
        <f t="shared" si="2"/>
        <v>1.1296296296296295E-05</v>
      </c>
      <c r="O31" s="107">
        <f t="shared" si="3"/>
        <v>0.0016087962962962863</v>
      </c>
      <c r="P31" s="131"/>
      <c r="Q31" s="22"/>
      <c r="R31" s="76"/>
      <c r="S31" s="18"/>
      <c r="T31" s="16"/>
      <c r="U31" s="97"/>
      <c r="V31" s="76"/>
      <c r="W31" s="30"/>
      <c r="X31" s="30"/>
      <c r="Y31" s="22"/>
      <c r="Z31" s="76"/>
      <c r="AA31" s="31"/>
      <c r="AB31" s="16"/>
      <c r="AC31" s="22"/>
      <c r="AD31" s="76"/>
      <c r="AE31" s="26"/>
      <c r="AF31" s="131">
        <f t="shared" si="4"/>
        <v>0</v>
      </c>
      <c r="AG31" s="107">
        <f t="shared" si="5"/>
        <v>0</v>
      </c>
      <c r="AH31" s="8"/>
      <c r="AI31" s="12"/>
    </row>
    <row r="32" spans="1:34" ht="15">
      <c r="A32" s="105">
        <v>21</v>
      </c>
      <c r="B32" s="76">
        <v>41</v>
      </c>
      <c r="C32" s="77">
        <v>10035021731</v>
      </c>
      <c r="D32" s="81" t="s">
        <v>126</v>
      </c>
      <c r="E32" s="78" t="s">
        <v>54</v>
      </c>
      <c r="F32" s="77">
        <v>100180</v>
      </c>
      <c r="G32" s="96" t="s">
        <v>203</v>
      </c>
      <c r="H32" s="9">
        <f t="shared" si="0"/>
        <v>0.00162037037036786</v>
      </c>
      <c r="I32" s="9">
        <f t="shared" si="1"/>
        <v>0.00010416666666413876</v>
      </c>
      <c r="K32" s="105">
        <v>21</v>
      </c>
      <c r="L32" s="76">
        <v>41</v>
      </c>
      <c r="M32" s="26">
        <v>0.0016207754629604526</v>
      </c>
      <c r="N32" s="131">
        <f t="shared" si="2"/>
        <v>4.0509259259259263E-07</v>
      </c>
      <c r="O32" s="107">
        <f t="shared" si="3"/>
        <v>0.00162037037036786</v>
      </c>
      <c r="P32" s="131"/>
      <c r="Q32" s="22"/>
      <c r="R32" s="76"/>
      <c r="S32" s="18"/>
      <c r="T32" s="16"/>
      <c r="U32" s="97"/>
      <c r="V32" s="76"/>
      <c r="W32" s="30"/>
      <c r="X32" s="32"/>
      <c r="Y32" s="22"/>
      <c r="Z32" s="76"/>
      <c r="AA32" s="31"/>
      <c r="AB32" s="16"/>
      <c r="AC32" s="22"/>
      <c r="AD32" s="76"/>
      <c r="AE32" s="26"/>
      <c r="AF32" s="131">
        <f t="shared" si="4"/>
        <v>0</v>
      </c>
      <c r="AG32" s="107">
        <f t="shared" si="5"/>
        <v>0</v>
      </c>
      <c r="AH32" s="8"/>
    </row>
    <row r="33" spans="1:35" ht="15">
      <c r="A33" s="105">
        <v>22</v>
      </c>
      <c r="B33" s="76">
        <v>37</v>
      </c>
      <c r="C33" s="77">
        <v>10035022337</v>
      </c>
      <c r="D33" s="81" t="s">
        <v>161</v>
      </c>
      <c r="E33" s="78" t="s">
        <v>54</v>
      </c>
      <c r="F33" s="77">
        <v>100087</v>
      </c>
      <c r="G33" s="96" t="s">
        <v>203</v>
      </c>
      <c r="H33" s="9">
        <f t="shared" si="0"/>
        <v>0.0016203703703703742</v>
      </c>
      <c r="I33" s="9">
        <f t="shared" si="1"/>
        <v>0.00010416666666665303</v>
      </c>
      <c r="K33" s="105">
        <v>22</v>
      </c>
      <c r="L33" s="76">
        <v>37</v>
      </c>
      <c r="M33" s="26">
        <v>0.0016212500000000038</v>
      </c>
      <c r="N33" s="131">
        <f t="shared" si="2"/>
        <v>8.796296296296296E-07</v>
      </c>
      <c r="O33" s="107">
        <f t="shared" si="3"/>
        <v>0.0016203703703703742</v>
      </c>
      <c r="P33" s="131"/>
      <c r="Q33" s="22"/>
      <c r="R33" s="76"/>
      <c r="S33" s="18"/>
      <c r="T33" s="16"/>
      <c r="U33" s="97"/>
      <c r="V33" s="76"/>
      <c r="W33" s="30"/>
      <c r="X33" s="32"/>
      <c r="Y33" s="22"/>
      <c r="Z33" s="76"/>
      <c r="AA33" s="31"/>
      <c r="AB33" s="16"/>
      <c r="AC33" s="22"/>
      <c r="AD33" s="76"/>
      <c r="AE33" s="26"/>
      <c r="AF33" s="131">
        <f t="shared" si="4"/>
        <v>0</v>
      </c>
      <c r="AG33" s="107">
        <f t="shared" si="5"/>
        <v>0</v>
      </c>
      <c r="AH33" s="8"/>
      <c r="AI33" s="11"/>
    </row>
    <row r="34" spans="1:35" ht="15">
      <c r="A34" s="105">
        <v>23</v>
      </c>
      <c r="B34" s="76">
        <v>61</v>
      </c>
      <c r="C34" s="77">
        <v>10023629180</v>
      </c>
      <c r="D34" s="81" t="s">
        <v>265</v>
      </c>
      <c r="E34" s="78" t="s">
        <v>176</v>
      </c>
      <c r="F34" s="77" t="s">
        <v>266</v>
      </c>
      <c r="G34" s="96" t="s">
        <v>176</v>
      </c>
      <c r="H34" s="9">
        <f t="shared" si="0"/>
        <v>0.0016203703703703545</v>
      </c>
      <c r="I34" s="9">
        <f t="shared" si="1"/>
        <v>0.0001041666666666333</v>
      </c>
      <c r="K34" s="105">
        <v>23</v>
      </c>
      <c r="L34" s="76">
        <v>61</v>
      </c>
      <c r="M34" s="26">
        <v>0.0016213078703703546</v>
      </c>
      <c r="N34" s="131">
        <f t="shared" si="2"/>
        <v>9.375E-07</v>
      </c>
      <c r="O34" s="107">
        <f t="shared" si="3"/>
        <v>0.0016203703703703545</v>
      </c>
      <c r="P34" s="131"/>
      <c r="Q34" s="22"/>
      <c r="R34" s="76"/>
      <c r="S34" s="18"/>
      <c r="T34" s="16"/>
      <c r="U34" s="97"/>
      <c r="V34" s="76"/>
      <c r="W34" s="30"/>
      <c r="X34" s="32"/>
      <c r="Y34" s="22"/>
      <c r="Z34" s="76"/>
      <c r="AA34" s="31"/>
      <c r="AB34" s="16"/>
      <c r="AC34" s="22"/>
      <c r="AD34" s="76"/>
      <c r="AE34" s="26"/>
      <c r="AF34" s="131">
        <f t="shared" si="4"/>
        <v>0</v>
      </c>
      <c r="AG34" s="107">
        <f t="shared" si="5"/>
        <v>0</v>
      </c>
      <c r="AH34" s="8"/>
      <c r="AI34" s="66"/>
    </row>
    <row r="35" spans="1:35" ht="15">
      <c r="A35" s="105">
        <v>24</v>
      </c>
      <c r="B35" s="76">
        <v>2</v>
      </c>
      <c r="C35" s="77">
        <v>10017585373</v>
      </c>
      <c r="D35" s="81" t="s">
        <v>283</v>
      </c>
      <c r="E35" s="78" t="s">
        <v>75</v>
      </c>
      <c r="F35" s="77">
        <v>462</v>
      </c>
      <c r="G35" s="96" t="s">
        <v>206</v>
      </c>
      <c r="H35" s="9">
        <f t="shared" si="0"/>
        <v>0.0016203703703703467</v>
      </c>
      <c r="I35" s="9">
        <f t="shared" si="1"/>
        <v>0.00010416666666662549</v>
      </c>
      <c r="K35" s="105">
        <v>24</v>
      </c>
      <c r="L35" s="76">
        <v>2</v>
      </c>
      <c r="M35" s="26">
        <v>0.0016296296296296059</v>
      </c>
      <c r="N35" s="131">
        <f t="shared" si="2"/>
        <v>9.259259259259259E-06</v>
      </c>
      <c r="O35" s="107">
        <f t="shared" si="3"/>
        <v>0.0016203703703703467</v>
      </c>
      <c r="P35" s="131"/>
      <c r="Q35" s="22"/>
      <c r="R35" s="76"/>
      <c r="S35" s="18"/>
      <c r="T35" s="16"/>
      <c r="U35" s="97"/>
      <c r="V35" s="76"/>
      <c r="W35" s="30"/>
      <c r="X35" s="32"/>
      <c r="Y35" s="22"/>
      <c r="Z35" s="76"/>
      <c r="AA35" s="31"/>
      <c r="AB35" s="16"/>
      <c r="AC35" s="22"/>
      <c r="AD35" s="76"/>
      <c r="AE35" s="26"/>
      <c r="AF35" s="131">
        <f t="shared" si="4"/>
        <v>0</v>
      </c>
      <c r="AG35" s="107">
        <f t="shared" si="5"/>
        <v>0</v>
      </c>
      <c r="AH35" s="8"/>
      <c r="AI35" s="15"/>
    </row>
    <row r="36" spans="1:34" ht="15">
      <c r="A36" s="105">
        <v>25</v>
      </c>
      <c r="B36" s="76">
        <v>39</v>
      </c>
      <c r="C36" s="77">
        <v>10048899296</v>
      </c>
      <c r="D36" s="81" t="s">
        <v>124</v>
      </c>
      <c r="E36" s="78" t="s">
        <v>54</v>
      </c>
      <c r="F36" s="77">
        <v>100070</v>
      </c>
      <c r="G36" s="96" t="s">
        <v>203</v>
      </c>
      <c r="H36" s="9">
        <f t="shared" si="0"/>
        <v>0.001620370370370437</v>
      </c>
      <c r="I36" s="9">
        <f t="shared" si="1"/>
        <v>0.00010416666666671569</v>
      </c>
      <c r="K36" s="105">
        <v>25</v>
      </c>
      <c r="L36" s="76">
        <v>39</v>
      </c>
      <c r="M36" s="26">
        <v>0.0016306828703704368</v>
      </c>
      <c r="N36" s="131">
        <f t="shared" si="2"/>
        <v>1.03125E-05</v>
      </c>
      <c r="O36" s="107">
        <f t="shared" si="3"/>
        <v>0.001620370370370437</v>
      </c>
      <c r="P36" s="131"/>
      <c r="Q36" s="22"/>
      <c r="R36" s="76"/>
      <c r="S36" s="18"/>
      <c r="T36" s="16"/>
      <c r="U36" s="97"/>
      <c r="V36" s="76"/>
      <c r="W36" s="30"/>
      <c r="X36" s="32"/>
      <c r="Y36" s="22"/>
      <c r="Z36" s="76"/>
      <c r="AA36" s="31"/>
      <c r="AB36" s="16"/>
      <c r="AC36" s="22"/>
      <c r="AD36" s="76"/>
      <c r="AE36" s="26"/>
      <c r="AF36" s="131">
        <f t="shared" si="4"/>
        <v>0</v>
      </c>
      <c r="AG36" s="107">
        <f t="shared" si="5"/>
        <v>0</v>
      </c>
      <c r="AH36" s="8"/>
    </row>
    <row r="37" spans="1:35" ht="15">
      <c r="A37" s="105">
        <v>26</v>
      </c>
      <c r="B37" s="76">
        <v>8</v>
      </c>
      <c r="C37" s="77">
        <v>10017585070</v>
      </c>
      <c r="D37" s="81" t="s">
        <v>330</v>
      </c>
      <c r="E37" s="78" t="s">
        <v>75</v>
      </c>
      <c r="F37" s="77">
        <v>79</v>
      </c>
      <c r="G37" s="96" t="s">
        <v>206</v>
      </c>
      <c r="H37" s="9">
        <f t="shared" si="0"/>
        <v>0.0016203703703674792</v>
      </c>
      <c r="I37" s="9">
        <f t="shared" si="1"/>
        <v>0.00010416666666375799</v>
      </c>
      <c r="K37" s="105">
        <v>26</v>
      </c>
      <c r="L37" s="76">
        <v>8</v>
      </c>
      <c r="M37" s="26">
        <v>0.0016315046296267385</v>
      </c>
      <c r="N37" s="131">
        <f t="shared" si="2"/>
        <v>1.113425925925926E-05</v>
      </c>
      <c r="O37" s="107">
        <f t="shared" si="3"/>
        <v>0.0016203703703674792</v>
      </c>
      <c r="P37" s="131"/>
      <c r="Q37" s="22"/>
      <c r="R37" s="76"/>
      <c r="S37" s="18"/>
      <c r="T37" s="16"/>
      <c r="U37" s="97"/>
      <c r="V37" s="76"/>
      <c r="W37" s="30"/>
      <c r="X37" s="32"/>
      <c r="Y37" s="22"/>
      <c r="Z37" s="76"/>
      <c r="AA37" s="31"/>
      <c r="AB37" s="16"/>
      <c r="AC37" s="22"/>
      <c r="AD37" s="76"/>
      <c r="AE37" s="26"/>
      <c r="AF37" s="131">
        <f t="shared" si="4"/>
        <v>0</v>
      </c>
      <c r="AG37" s="107">
        <f t="shared" si="5"/>
        <v>0</v>
      </c>
      <c r="AH37" s="8"/>
      <c r="AI37" s="15"/>
    </row>
    <row r="38" spans="1:35" ht="15">
      <c r="A38" s="105">
        <v>27</v>
      </c>
      <c r="B38" s="76">
        <v>3</v>
      </c>
      <c r="C38" s="77">
        <v>10017556879</v>
      </c>
      <c r="D38" s="81" t="s">
        <v>205</v>
      </c>
      <c r="E38" s="78" t="s">
        <v>42</v>
      </c>
      <c r="F38" s="77">
        <v>456</v>
      </c>
      <c r="G38" s="96" t="s">
        <v>206</v>
      </c>
      <c r="H38" s="9">
        <f t="shared" si="0"/>
        <v>0.001620370370370368</v>
      </c>
      <c r="I38" s="9">
        <f t="shared" si="1"/>
        <v>0.00010416666666664674</v>
      </c>
      <c r="K38" s="105">
        <v>27</v>
      </c>
      <c r="L38" s="76">
        <v>3</v>
      </c>
      <c r="M38" s="26">
        <v>0.0016317013888888865</v>
      </c>
      <c r="N38" s="131">
        <f t="shared" si="2"/>
        <v>1.1331018518518518E-05</v>
      </c>
      <c r="O38" s="107">
        <f t="shared" si="3"/>
        <v>0.001620370370370368</v>
      </c>
      <c r="P38" s="131"/>
      <c r="Q38" s="22"/>
      <c r="R38" s="76"/>
      <c r="S38" s="18"/>
      <c r="T38" s="16"/>
      <c r="U38" s="97"/>
      <c r="V38" s="76"/>
      <c r="W38" s="30"/>
      <c r="X38" s="32"/>
      <c r="Y38" s="22"/>
      <c r="Z38" s="76"/>
      <c r="AA38" s="31"/>
      <c r="AB38" s="16"/>
      <c r="AC38" s="22"/>
      <c r="AD38" s="76"/>
      <c r="AE38" s="26"/>
      <c r="AF38" s="131">
        <f t="shared" si="4"/>
        <v>0</v>
      </c>
      <c r="AG38" s="107">
        <f t="shared" si="5"/>
        <v>0</v>
      </c>
      <c r="AH38" s="8"/>
      <c r="AI38" s="15"/>
    </row>
    <row r="39" spans="1:34" ht="15">
      <c r="A39" s="105">
        <v>28</v>
      </c>
      <c r="B39" s="76">
        <v>24</v>
      </c>
      <c r="C39" s="77">
        <v>10028972264</v>
      </c>
      <c r="D39" s="81" t="s">
        <v>179</v>
      </c>
      <c r="E39" s="78" t="s">
        <v>180</v>
      </c>
      <c r="F39" s="77" t="s">
        <v>182</v>
      </c>
      <c r="G39" s="96" t="s">
        <v>181</v>
      </c>
      <c r="H39" s="9">
        <f t="shared" si="0"/>
        <v>0.0016319444444444478</v>
      </c>
      <c r="I39" s="9">
        <f t="shared" si="1"/>
        <v>0.0001157407407407266</v>
      </c>
      <c r="K39" s="105">
        <v>28</v>
      </c>
      <c r="L39" s="76">
        <v>24</v>
      </c>
      <c r="M39" s="26">
        <v>0.001634016203703707</v>
      </c>
      <c r="N39" s="131">
        <f t="shared" si="2"/>
        <v>2.0717592592592593E-06</v>
      </c>
      <c r="O39" s="107">
        <f t="shared" si="3"/>
        <v>0.0016319444444444478</v>
      </c>
      <c r="P39" s="131"/>
      <c r="Q39" s="22"/>
      <c r="R39" s="76"/>
      <c r="S39" s="18"/>
      <c r="T39" s="16"/>
      <c r="U39" s="97"/>
      <c r="V39" s="76"/>
      <c r="W39" s="30"/>
      <c r="X39" s="32"/>
      <c r="Y39" s="22"/>
      <c r="Z39" s="76"/>
      <c r="AA39" s="31"/>
      <c r="AB39" s="16"/>
      <c r="AC39" s="22"/>
      <c r="AD39" s="76"/>
      <c r="AE39" s="26"/>
      <c r="AF39" s="131">
        <f t="shared" si="4"/>
        <v>0</v>
      </c>
      <c r="AG39" s="107">
        <f t="shared" si="5"/>
        <v>0</v>
      </c>
      <c r="AH39" s="8"/>
    </row>
    <row r="40" spans="1:35" ht="15">
      <c r="A40" s="105">
        <v>29</v>
      </c>
      <c r="B40" s="76">
        <v>30</v>
      </c>
      <c r="C40" s="77">
        <v>10045794488</v>
      </c>
      <c r="D40" s="81" t="s">
        <v>285</v>
      </c>
      <c r="E40" s="78" t="s">
        <v>93</v>
      </c>
      <c r="F40" s="77">
        <v>1800034</v>
      </c>
      <c r="G40" s="96" t="s">
        <v>170</v>
      </c>
      <c r="H40" s="9">
        <f t="shared" si="0"/>
        <v>0.0016319444444445102</v>
      </c>
      <c r="I40" s="9">
        <f t="shared" si="1"/>
        <v>0.00011574074074078905</v>
      </c>
      <c r="K40" s="105">
        <v>29</v>
      </c>
      <c r="L40" s="76">
        <v>30</v>
      </c>
      <c r="M40" s="26">
        <v>0.001636423611111177</v>
      </c>
      <c r="N40" s="131">
        <f t="shared" si="2"/>
        <v>4.479166666666667E-06</v>
      </c>
      <c r="O40" s="107">
        <f t="shared" si="3"/>
        <v>0.0016319444444445102</v>
      </c>
      <c r="P40" s="131"/>
      <c r="Q40" s="22"/>
      <c r="R40" s="76"/>
      <c r="S40" s="18"/>
      <c r="T40" s="16"/>
      <c r="U40" s="97"/>
      <c r="V40" s="76"/>
      <c r="W40" s="30"/>
      <c r="X40" s="32"/>
      <c r="Y40" s="22"/>
      <c r="Z40" s="76"/>
      <c r="AA40" s="31"/>
      <c r="AB40" s="16"/>
      <c r="AC40" s="22"/>
      <c r="AD40" s="76"/>
      <c r="AE40" s="26"/>
      <c r="AF40" s="131">
        <f t="shared" si="4"/>
        <v>0</v>
      </c>
      <c r="AG40" s="107">
        <f t="shared" si="5"/>
        <v>0</v>
      </c>
      <c r="AH40" s="8"/>
      <c r="AI40" s="67"/>
    </row>
    <row r="41" spans="1:34" ht="15">
      <c r="A41" s="105">
        <v>30</v>
      </c>
      <c r="B41" s="76">
        <v>20</v>
      </c>
      <c r="C41" s="77">
        <v>10036383266</v>
      </c>
      <c r="D41" s="81" t="s">
        <v>316</v>
      </c>
      <c r="E41" s="78" t="s">
        <v>253</v>
      </c>
      <c r="F41" s="77" t="s">
        <v>317</v>
      </c>
      <c r="G41" s="96" t="s">
        <v>200</v>
      </c>
      <c r="H41" s="9">
        <f t="shared" si="0"/>
        <v>0.0016319444444427079</v>
      </c>
      <c r="I41" s="9">
        <f t="shared" si="1"/>
        <v>0.00011574074073898667</v>
      </c>
      <c r="K41" s="105">
        <v>30</v>
      </c>
      <c r="L41" s="76">
        <v>20</v>
      </c>
      <c r="M41" s="26">
        <v>0.001639317129627893</v>
      </c>
      <c r="N41" s="131">
        <f t="shared" si="2"/>
        <v>7.372685185185185E-06</v>
      </c>
      <c r="O41" s="107">
        <f t="shared" si="3"/>
        <v>0.0016319444444427079</v>
      </c>
      <c r="P41" s="131"/>
      <c r="Q41" s="22"/>
      <c r="R41" s="76"/>
      <c r="S41" s="18"/>
      <c r="T41" s="16"/>
      <c r="U41" s="97"/>
      <c r="V41" s="76"/>
      <c r="W41" s="30"/>
      <c r="X41" s="32"/>
      <c r="Y41" s="22"/>
      <c r="Z41" s="76"/>
      <c r="AA41" s="31"/>
      <c r="AB41" s="16"/>
      <c r="AC41" s="22"/>
      <c r="AD41" s="76"/>
      <c r="AE41" s="26"/>
      <c r="AF41" s="131">
        <f t="shared" si="4"/>
        <v>0</v>
      </c>
      <c r="AG41" s="107">
        <f t="shared" si="5"/>
        <v>0</v>
      </c>
      <c r="AH41" s="8"/>
    </row>
    <row r="42" spans="1:34" ht="15">
      <c r="A42" s="105">
        <v>31</v>
      </c>
      <c r="B42" s="76">
        <v>11</v>
      </c>
      <c r="C42" s="77">
        <v>10022802963</v>
      </c>
      <c r="D42" s="81" t="s">
        <v>240</v>
      </c>
      <c r="E42" s="78" t="s">
        <v>174</v>
      </c>
      <c r="F42" s="77">
        <v>23014</v>
      </c>
      <c r="G42" s="96" t="s">
        <v>76</v>
      </c>
      <c r="H42" s="9">
        <f t="shared" si="0"/>
        <v>0.0016319444444444454</v>
      </c>
      <c r="I42" s="9">
        <f t="shared" si="1"/>
        <v>0.00011574074074072421</v>
      </c>
      <c r="K42" s="105">
        <v>31</v>
      </c>
      <c r="L42" s="76">
        <v>11</v>
      </c>
      <c r="M42" s="26">
        <v>0.0016402893518518528</v>
      </c>
      <c r="N42" s="131">
        <f t="shared" si="2"/>
        <v>8.344907407407407E-06</v>
      </c>
      <c r="O42" s="107">
        <f t="shared" si="3"/>
        <v>0.0016319444444444454</v>
      </c>
      <c r="P42" s="131"/>
      <c r="Q42" s="22"/>
      <c r="R42" s="76"/>
      <c r="S42" s="18"/>
      <c r="T42" s="16"/>
      <c r="U42" s="97"/>
      <c r="V42" s="76"/>
      <c r="W42" s="30"/>
      <c r="X42" s="32"/>
      <c r="Y42" s="22"/>
      <c r="Z42" s="76"/>
      <c r="AA42" s="31"/>
      <c r="AB42" s="16"/>
      <c r="AC42" s="22"/>
      <c r="AD42" s="76"/>
      <c r="AE42" s="26"/>
      <c r="AF42" s="131">
        <f t="shared" si="4"/>
        <v>0</v>
      </c>
      <c r="AG42" s="107">
        <f t="shared" si="5"/>
        <v>0</v>
      </c>
      <c r="AH42" s="8"/>
    </row>
    <row r="43" spans="1:35" ht="15">
      <c r="A43" s="105">
        <v>32</v>
      </c>
      <c r="B43" s="76">
        <v>127</v>
      </c>
      <c r="C43" s="77">
        <v>10047256461</v>
      </c>
      <c r="D43" s="81" t="s">
        <v>150</v>
      </c>
      <c r="E43" s="78" t="s">
        <v>230</v>
      </c>
      <c r="F43" s="77">
        <v>19903</v>
      </c>
      <c r="G43" s="96" t="s">
        <v>202</v>
      </c>
      <c r="H43" s="9">
        <f t="shared" si="0"/>
        <v>0.0016435185185184956</v>
      </c>
      <c r="I43" s="9">
        <f t="shared" si="1"/>
        <v>0.00012731481481477436</v>
      </c>
      <c r="K43" s="105">
        <v>32</v>
      </c>
      <c r="L43" s="76">
        <v>127</v>
      </c>
      <c r="M43" s="26">
        <v>0.0016440393518518288</v>
      </c>
      <c r="N43" s="131">
        <f t="shared" si="2"/>
        <v>5.208333333333334E-07</v>
      </c>
      <c r="O43" s="107">
        <f t="shared" si="3"/>
        <v>0.0016435185185184956</v>
      </c>
      <c r="P43" s="131"/>
      <c r="Q43" s="22"/>
      <c r="R43" s="76"/>
      <c r="S43" s="18"/>
      <c r="T43" s="16"/>
      <c r="U43" s="97"/>
      <c r="V43" s="76"/>
      <c r="W43" s="30"/>
      <c r="X43" s="32"/>
      <c r="Y43" s="22"/>
      <c r="Z43" s="76"/>
      <c r="AA43" s="31"/>
      <c r="AB43" s="16"/>
      <c r="AC43" s="22"/>
      <c r="AD43" s="76"/>
      <c r="AE43" s="26"/>
      <c r="AF43" s="131">
        <f t="shared" si="4"/>
        <v>0</v>
      </c>
      <c r="AG43" s="107">
        <f t="shared" si="5"/>
        <v>0</v>
      </c>
      <c r="AH43" s="8"/>
      <c r="AI43" s="15"/>
    </row>
    <row r="44" spans="1:34" ht="15">
      <c r="A44" s="105">
        <v>33</v>
      </c>
      <c r="B44" s="76">
        <v>133</v>
      </c>
      <c r="C44" s="77">
        <v>10047919802</v>
      </c>
      <c r="D44" s="81" t="s">
        <v>148</v>
      </c>
      <c r="E44" s="78" t="s">
        <v>102</v>
      </c>
      <c r="F44" s="77">
        <v>6915</v>
      </c>
      <c r="G44" s="96" t="s">
        <v>202</v>
      </c>
      <c r="H44" s="9">
        <f aca="true" t="shared" si="6" ref="H44:H75">SUM(O44,S44,W44,AA44,AG44)-SUM(P44,T44,X44,AB44,AH44)</f>
        <v>0.001643518518515705</v>
      </c>
      <c r="I44" s="9">
        <f aca="true" t="shared" si="7" ref="I44:I75">H44-$H$12</f>
        <v>0.00012731481481198384</v>
      </c>
      <c r="K44" s="105">
        <v>33</v>
      </c>
      <c r="L44" s="76">
        <v>133</v>
      </c>
      <c r="M44" s="26">
        <v>0.0016443981481453346</v>
      </c>
      <c r="N44" s="131">
        <f aca="true" t="shared" si="8" ref="N44:N75">VALUE("0:00:00,"&amp;RIGHT(TEXT(M44,"ss,000"),3))</f>
        <v>8.796296296296296E-07</v>
      </c>
      <c r="O44" s="107">
        <f aca="true" t="shared" si="9" ref="O44:O75">M44-N44</f>
        <v>0.001643518518515705</v>
      </c>
      <c r="P44" s="131"/>
      <c r="Q44" s="22"/>
      <c r="R44" s="76"/>
      <c r="S44" s="18"/>
      <c r="T44" s="16"/>
      <c r="U44" s="97"/>
      <c r="V44" s="76"/>
      <c r="W44" s="30"/>
      <c r="X44" s="32"/>
      <c r="Y44" s="22"/>
      <c r="Z44" s="76"/>
      <c r="AA44" s="31"/>
      <c r="AB44" s="16"/>
      <c r="AC44" s="22"/>
      <c r="AD44" s="76"/>
      <c r="AE44" s="26"/>
      <c r="AF44" s="131">
        <f aca="true" t="shared" si="10" ref="AF44:AF75">VALUE("0:00:00,"&amp;RIGHT(TEXT(AE44,"ss,000"),3))</f>
        <v>0</v>
      </c>
      <c r="AG44" s="107">
        <f aca="true" t="shared" si="11" ref="AG44:AG75">AE44-AF44</f>
        <v>0</v>
      </c>
      <c r="AH44" s="8"/>
    </row>
    <row r="45" spans="1:35" ht="15">
      <c r="A45" s="105">
        <v>34</v>
      </c>
      <c r="B45" s="76">
        <v>117</v>
      </c>
      <c r="C45" s="77">
        <v>10047212712</v>
      </c>
      <c r="D45" s="81" t="s">
        <v>314</v>
      </c>
      <c r="E45" s="78" t="s">
        <v>142</v>
      </c>
      <c r="F45" s="77">
        <v>19344</v>
      </c>
      <c r="G45" s="96" t="s">
        <v>95</v>
      </c>
      <c r="H45" s="9">
        <f t="shared" si="6"/>
        <v>0.001643518518516937</v>
      </c>
      <c r="I45" s="9">
        <f t="shared" si="7"/>
        <v>0.00012731481481321571</v>
      </c>
      <c r="K45" s="105">
        <v>34</v>
      </c>
      <c r="L45" s="76">
        <v>117</v>
      </c>
      <c r="M45" s="26">
        <v>0.0016449884259243444</v>
      </c>
      <c r="N45" s="131">
        <f t="shared" si="8"/>
        <v>1.4699074074074074E-06</v>
      </c>
      <c r="O45" s="107">
        <f t="shared" si="9"/>
        <v>0.001643518518516937</v>
      </c>
      <c r="P45" s="131"/>
      <c r="Q45" s="22"/>
      <c r="R45" s="76"/>
      <c r="S45" s="18"/>
      <c r="T45" s="18"/>
      <c r="U45" s="97"/>
      <c r="V45" s="76"/>
      <c r="W45" s="30"/>
      <c r="X45" s="32"/>
      <c r="Y45" s="22"/>
      <c r="Z45" s="76"/>
      <c r="AA45" s="31"/>
      <c r="AB45" s="16"/>
      <c r="AC45" s="22"/>
      <c r="AD45" s="76"/>
      <c r="AE45" s="26"/>
      <c r="AF45" s="131">
        <f t="shared" si="10"/>
        <v>0</v>
      </c>
      <c r="AG45" s="107">
        <f t="shared" si="11"/>
        <v>0</v>
      </c>
      <c r="AH45" s="8"/>
      <c r="AI45" s="15"/>
    </row>
    <row r="46" spans="1:34" ht="15">
      <c r="A46" s="105">
        <v>35</v>
      </c>
      <c r="B46" s="76">
        <v>4</v>
      </c>
      <c r="C46" s="77">
        <v>10017585777</v>
      </c>
      <c r="D46" s="81" t="s">
        <v>233</v>
      </c>
      <c r="E46" s="78" t="s">
        <v>42</v>
      </c>
      <c r="F46" s="77">
        <v>436</v>
      </c>
      <c r="G46" s="96" t="s">
        <v>206</v>
      </c>
      <c r="H46" s="9">
        <f t="shared" si="6"/>
        <v>0.0016435185185185647</v>
      </c>
      <c r="I46" s="9">
        <f t="shared" si="7"/>
        <v>0.00012731481481484353</v>
      </c>
      <c r="K46" s="105">
        <v>35</v>
      </c>
      <c r="L46" s="76">
        <v>4</v>
      </c>
      <c r="M46" s="26">
        <v>0.0016466550925926388</v>
      </c>
      <c r="N46" s="131">
        <f t="shared" si="8"/>
        <v>3.1365740740740747E-06</v>
      </c>
      <c r="O46" s="107">
        <f t="shared" si="9"/>
        <v>0.0016435185185185647</v>
      </c>
      <c r="P46" s="131"/>
      <c r="Q46" s="22"/>
      <c r="R46" s="76"/>
      <c r="S46" s="18"/>
      <c r="T46" s="16"/>
      <c r="U46" s="97"/>
      <c r="V46" s="76"/>
      <c r="W46" s="30"/>
      <c r="X46" s="32"/>
      <c r="Y46" s="22"/>
      <c r="Z46" s="76"/>
      <c r="AA46" s="31"/>
      <c r="AB46" s="16"/>
      <c r="AC46" s="22"/>
      <c r="AD46" s="76"/>
      <c r="AE46" s="26"/>
      <c r="AF46" s="131">
        <f t="shared" si="10"/>
        <v>0</v>
      </c>
      <c r="AG46" s="107">
        <f t="shared" si="11"/>
        <v>0</v>
      </c>
      <c r="AH46" s="8"/>
    </row>
    <row r="47" spans="1:35" ht="15">
      <c r="A47" s="105">
        <v>36</v>
      </c>
      <c r="B47" s="76">
        <v>17</v>
      </c>
      <c r="C47" s="77">
        <v>10036144911</v>
      </c>
      <c r="D47" s="81" t="s">
        <v>227</v>
      </c>
      <c r="E47" s="78" t="s">
        <v>228</v>
      </c>
      <c r="F47" s="77" t="s">
        <v>229</v>
      </c>
      <c r="G47" s="96" t="s">
        <v>200</v>
      </c>
      <c r="H47" s="9">
        <f t="shared" si="6"/>
        <v>0.0016435185185185732</v>
      </c>
      <c r="I47" s="9">
        <f t="shared" si="7"/>
        <v>0.000127314814814852</v>
      </c>
      <c r="K47" s="105">
        <v>36</v>
      </c>
      <c r="L47" s="76">
        <v>17</v>
      </c>
      <c r="M47" s="26">
        <v>0.0016479398148148694</v>
      </c>
      <c r="N47" s="131">
        <f t="shared" si="8"/>
        <v>4.421296296296297E-06</v>
      </c>
      <c r="O47" s="107">
        <f t="shared" si="9"/>
        <v>0.0016435185185185732</v>
      </c>
      <c r="P47" s="131"/>
      <c r="Q47" s="22"/>
      <c r="R47" s="76"/>
      <c r="S47" s="18"/>
      <c r="T47" s="16"/>
      <c r="U47" s="97"/>
      <c r="V47" s="76"/>
      <c r="W47" s="30"/>
      <c r="X47" s="32"/>
      <c r="Y47" s="22"/>
      <c r="Z47" s="76"/>
      <c r="AA47" s="31"/>
      <c r="AB47" s="16"/>
      <c r="AC47" s="22"/>
      <c r="AD47" s="76"/>
      <c r="AE47" s="26"/>
      <c r="AF47" s="131">
        <f t="shared" si="10"/>
        <v>0</v>
      </c>
      <c r="AG47" s="107">
        <f t="shared" si="11"/>
        <v>0</v>
      </c>
      <c r="AH47" s="8"/>
      <c r="AI47" s="15"/>
    </row>
    <row r="48" spans="1:34" ht="15">
      <c r="A48" s="105">
        <v>37</v>
      </c>
      <c r="B48" s="76">
        <v>129</v>
      </c>
      <c r="C48" s="77">
        <v>10047304456</v>
      </c>
      <c r="D48" s="81" t="s">
        <v>149</v>
      </c>
      <c r="E48" s="78" t="s">
        <v>151</v>
      </c>
      <c r="F48" s="77">
        <v>20418</v>
      </c>
      <c r="G48" s="96" t="s">
        <v>202</v>
      </c>
      <c r="H48" s="9">
        <f t="shared" si="6"/>
        <v>0.0016435185185185194</v>
      </c>
      <c r="I48" s="9">
        <f t="shared" si="7"/>
        <v>0.00012731481481479822</v>
      </c>
      <c r="K48" s="105">
        <v>37</v>
      </c>
      <c r="L48" s="76">
        <v>129</v>
      </c>
      <c r="M48" s="26">
        <v>0.0016492708333333342</v>
      </c>
      <c r="N48" s="131">
        <f t="shared" si="8"/>
        <v>5.752314814814816E-06</v>
      </c>
      <c r="O48" s="107">
        <f t="shared" si="9"/>
        <v>0.0016435185185185194</v>
      </c>
      <c r="P48" s="131"/>
      <c r="Q48" s="22"/>
      <c r="R48" s="76"/>
      <c r="S48" s="18"/>
      <c r="T48" s="16"/>
      <c r="U48" s="97"/>
      <c r="V48" s="76"/>
      <c r="W48" s="30"/>
      <c r="X48" s="32"/>
      <c r="Y48" s="22"/>
      <c r="Z48" s="76"/>
      <c r="AA48" s="31"/>
      <c r="AB48" s="16"/>
      <c r="AC48" s="22"/>
      <c r="AD48" s="76"/>
      <c r="AE48" s="26"/>
      <c r="AF48" s="131">
        <f t="shared" si="10"/>
        <v>0</v>
      </c>
      <c r="AG48" s="107">
        <f t="shared" si="11"/>
        <v>0</v>
      </c>
      <c r="AH48" s="8"/>
    </row>
    <row r="49" spans="1:35" ht="15">
      <c r="A49" s="105">
        <v>38</v>
      </c>
      <c r="B49" s="76">
        <v>38</v>
      </c>
      <c r="C49" s="77">
        <v>10035039414</v>
      </c>
      <c r="D49" s="81" t="s">
        <v>303</v>
      </c>
      <c r="E49" s="78" t="s">
        <v>54</v>
      </c>
      <c r="F49" s="77">
        <v>100292</v>
      </c>
      <c r="G49" s="96" t="s">
        <v>203</v>
      </c>
      <c r="H49" s="9">
        <f t="shared" si="6"/>
        <v>0.0016435185185178734</v>
      </c>
      <c r="I49" s="9">
        <f t="shared" si="7"/>
        <v>0.00012731481481415225</v>
      </c>
      <c r="K49" s="105">
        <v>38</v>
      </c>
      <c r="L49" s="76">
        <v>38</v>
      </c>
      <c r="M49" s="26">
        <v>0.0016502314814808364</v>
      </c>
      <c r="N49" s="131">
        <f t="shared" si="8"/>
        <v>6.712962962962962E-06</v>
      </c>
      <c r="O49" s="107">
        <f t="shared" si="9"/>
        <v>0.0016435185185178734</v>
      </c>
      <c r="P49" s="131"/>
      <c r="Q49" s="22"/>
      <c r="R49" s="76"/>
      <c r="S49" s="18"/>
      <c r="T49" s="16"/>
      <c r="U49" s="97"/>
      <c r="V49" s="76"/>
      <c r="W49" s="30"/>
      <c r="X49" s="32"/>
      <c r="Y49" s="22"/>
      <c r="Z49" s="76"/>
      <c r="AA49" s="31"/>
      <c r="AB49" s="16"/>
      <c r="AC49" s="22"/>
      <c r="AD49" s="76"/>
      <c r="AE49" s="26"/>
      <c r="AF49" s="131">
        <f t="shared" si="10"/>
        <v>0</v>
      </c>
      <c r="AG49" s="107">
        <f t="shared" si="11"/>
        <v>0</v>
      </c>
      <c r="AH49" s="8"/>
      <c r="AI49" s="67"/>
    </row>
    <row r="50" spans="1:34" ht="15">
      <c r="A50" s="105">
        <v>39</v>
      </c>
      <c r="B50" s="76">
        <v>21</v>
      </c>
      <c r="C50" s="77">
        <v>10028931949</v>
      </c>
      <c r="D50" s="81" t="s">
        <v>291</v>
      </c>
      <c r="E50" s="78" t="s">
        <v>180</v>
      </c>
      <c r="F50" s="77" t="s">
        <v>292</v>
      </c>
      <c r="G50" s="96" t="s">
        <v>181</v>
      </c>
      <c r="H50" s="9">
        <f t="shared" si="6"/>
        <v>0.0016435185185184975</v>
      </c>
      <c r="I50" s="9">
        <f t="shared" si="7"/>
        <v>0.00012731481481477631</v>
      </c>
      <c r="K50" s="105">
        <v>39</v>
      </c>
      <c r="L50" s="76">
        <v>21</v>
      </c>
      <c r="M50" s="26">
        <v>0.0016522916666666457</v>
      </c>
      <c r="N50" s="131">
        <f t="shared" si="8"/>
        <v>8.773148148148148E-06</v>
      </c>
      <c r="O50" s="107">
        <f t="shared" si="9"/>
        <v>0.0016435185185184975</v>
      </c>
      <c r="P50" s="131"/>
      <c r="Q50" s="22"/>
      <c r="R50" s="76"/>
      <c r="S50" s="18"/>
      <c r="T50" s="16"/>
      <c r="U50" s="97"/>
      <c r="V50" s="76"/>
      <c r="W50" s="30"/>
      <c r="X50" s="32"/>
      <c r="Y50" s="22"/>
      <c r="Z50" s="76"/>
      <c r="AA50" s="31"/>
      <c r="AB50" s="16"/>
      <c r="AC50" s="22"/>
      <c r="AD50" s="76"/>
      <c r="AE50" s="26"/>
      <c r="AF50" s="131">
        <f t="shared" si="10"/>
        <v>0</v>
      </c>
      <c r="AG50" s="107">
        <f t="shared" si="11"/>
        <v>0</v>
      </c>
      <c r="AH50" s="8"/>
    </row>
    <row r="51" spans="1:34" ht="15">
      <c r="A51" s="105">
        <v>40</v>
      </c>
      <c r="B51" s="76">
        <v>139</v>
      </c>
      <c r="C51" s="77">
        <v>10046370125</v>
      </c>
      <c r="D51" s="81" t="s">
        <v>263</v>
      </c>
      <c r="E51" s="78" t="s">
        <v>104</v>
      </c>
      <c r="F51" s="77">
        <v>10875</v>
      </c>
      <c r="G51" s="96" t="s">
        <v>101</v>
      </c>
      <c r="H51" s="9">
        <f t="shared" si="6"/>
        <v>0.00164351851851856</v>
      </c>
      <c r="I51" s="9">
        <f t="shared" si="7"/>
        <v>0.00012731481481483876</v>
      </c>
      <c r="K51" s="105">
        <v>40</v>
      </c>
      <c r="L51" s="76">
        <v>139</v>
      </c>
      <c r="M51" s="26">
        <v>0.0016528125000000414</v>
      </c>
      <c r="N51" s="131">
        <f t="shared" si="8"/>
        <v>9.293981481481482E-06</v>
      </c>
      <c r="O51" s="107">
        <f t="shared" si="9"/>
        <v>0.00164351851851856</v>
      </c>
      <c r="P51" s="131"/>
      <c r="Q51" s="22"/>
      <c r="R51" s="76"/>
      <c r="S51" s="18"/>
      <c r="T51" s="18"/>
      <c r="U51" s="97"/>
      <c r="V51" s="76"/>
      <c r="W51" s="30"/>
      <c r="X51" s="30"/>
      <c r="Y51" s="22"/>
      <c r="Z51" s="76"/>
      <c r="AA51" s="31"/>
      <c r="AB51" s="16"/>
      <c r="AC51" s="22"/>
      <c r="AD51" s="76"/>
      <c r="AE51" s="26"/>
      <c r="AF51" s="131">
        <f t="shared" si="10"/>
        <v>0</v>
      </c>
      <c r="AG51" s="107">
        <f t="shared" si="11"/>
        <v>0</v>
      </c>
      <c r="AH51" s="8"/>
    </row>
    <row r="52" spans="1:34" ht="15">
      <c r="A52" s="105">
        <v>41</v>
      </c>
      <c r="B52" s="76">
        <v>26</v>
      </c>
      <c r="C52" s="77">
        <v>10028869204</v>
      </c>
      <c r="D52" s="81" t="s">
        <v>310</v>
      </c>
      <c r="E52" s="78" t="s">
        <v>180</v>
      </c>
      <c r="F52" s="77" t="s">
        <v>311</v>
      </c>
      <c r="G52" s="96" t="s">
        <v>181</v>
      </c>
      <c r="H52" s="9">
        <f t="shared" si="6"/>
        <v>0.0016550925925912458</v>
      </c>
      <c r="I52" s="9">
        <f t="shared" si="7"/>
        <v>0.00013888888888752456</v>
      </c>
      <c r="K52" s="105">
        <v>41</v>
      </c>
      <c r="L52" s="76">
        <v>26</v>
      </c>
      <c r="M52" s="26">
        <v>0.0016575231481468014</v>
      </c>
      <c r="N52" s="131">
        <f t="shared" si="8"/>
        <v>2.4305555555555557E-06</v>
      </c>
      <c r="O52" s="107">
        <f t="shared" si="9"/>
        <v>0.0016550925925912458</v>
      </c>
      <c r="P52" s="131"/>
      <c r="Q52" s="22"/>
      <c r="R52" s="76"/>
      <c r="S52" s="18"/>
      <c r="T52" s="16"/>
      <c r="U52" s="97"/>
      <c r="V52" s="76"/>
      <c r="W52" s="30"/>
      <c r="X52" s="32"/>
      <c r="Y52" s="22"/>
      <c r="Z52" s="76"/>
      <c r="AA52" s="31"/>
      <c r="AB52" s="16"/>
      <c r="AC52" s="22"/>
      <c r="AD52" s="76"/>
      <c r="AE52" s="26"/>
      <c r="AF52" s="131">
        <f t="shared" si="10"/>
        <v>0</v>
      </c>
      <c r="AG52" s="107">
        <f t="shared" si="11"/>
        <v>0</v>
      </c>
      <c r="AH52" s="8"/>
    </row>
    <row r="53" spans="1:35" ht="15">
      <c r="A53" s="105">
        <v>42</v>
      </c>
      <c r="B53" s="76">
        <v>54</v>
      </c>
      <c r="C53" s="77">
        <v>10023628877</v>
      </c>
      <c r="D53" s="81" t="s">
        <v>273</v>
      </c>
      <c r="E53" s="78" t="s">
        <v>73</v>
      </c>
      <c r="F53" s="77" t="s">
        <v>274</v>
      </c>
      <c r="G53" s="96" t="s">
        <v>191</v>
      </c>
      <c r="H53" s="9">
        <f t="shared" si="6"/>
        <v>0.0016550925925925934</v>
      </c>
      <c r="I53" s="9">
        <f t="shared" si="7"/>
        <v>0.00013888888888887222</v>
      </c>
      <c r="K53" s="105">
        <v>42</v>
      </c>
      <c r="L53" s="76">
        <v>54</v>
      </c>
      <c r="M53" s="26">
        <v>0.0016593287037037045</v>
      </c>
      <c r="N53" s="131">
        <f t="shared" si="8"/>
        <v>4.2361111111111106E-06</v>
      </c>
      <c r="O53" s="107">
        <f t="shared" si="9"/>
        <v>0.0016550925925925934</v>
      </c>
      <c r="P53" s="131"/>
      <c r="Q53" s="22"/>
      <c r="R53" s="76"/>
      <c r="S53" s="18"/>
      <c r="T53" s="16"/>
      <c r="U53" s="97"/>
      <c r="V53" s="76"/>
      <c r="W53" s="30"/>
      <c r="X53" s="32"/>
      <c r="Y53" s="22"/>
      <c r="Z53" s="76"/>
      <c r="AA53" s="31"/>
      <c r="AB53" s="16"/>
      <c r="AC53" s="22"/>
      <c r="AD53" s="76"/>
      <c r="AE53" s="26"/>
      <c r="AF53" s="131">
        <f t="shared" si="10"/>
        <v>0</v>
      </c>
      <c r="AG53" s="107">
        <f t="shared" si="11"/>
        <v>0</v>
      </c>
      <c r="AH53" s="8"/>
      <c r="AI53" s="15"/>
    </row>
    <row r="54" spans="1:35" ht="15">
      <c r="A54" s="105">
        <v>43</v>
      </c>
      <c r="B54" s="76">
        <v>141</v>
      </c>
      <c r="C54" s="77">
        <v>10048001139</v>
      </c>
      <c r="D54" s="81" t="s">
        <v>261</v>
      </c>
      <c r="E54" s="78" t="s">
        <v>262</v>
      </c>
      <c r="F54" s="77">
        <v>7758</v>
      </c>
      <c r="G54" s="96" t="s">
        <v>101</v>
      </c>
      <c r="H54" s="9">
        <f t="shared" si="6"/>
        <v>0.0016550925925926127</v>
      </c>
      <c r="I54" s="9">
        <f t="shared" si="7"/>
        <v>0.00013888888888889152</v>
      </c>
      <c r="K54" s="105">
        <v>43</v>
      </c>
      <c r="L54" s="76">
        <v>141</v>
      </c>
      <c r="M54" s="26">
        <v>0.001659641203703724</v>
      </c>
      <c r="N54" s="131">
        <f t="shared" si="8"/>
        <v>4.548611111111111E-06</v>
      </c>
      <c r="O54" s="107">
        <f t="shared" si="9"/>
        <v>0.0016550925925926127</v>
      </c>
      <c r="P54" s="131"/>
      <c r="Q54" s="22"/>
      <c r="R54" s="76"/>
      <c r="S54" s="18"/>
      <c r="T54" s="16"/>
      <c r="U54" s="97"/>
      <c r="V54" s="76"/>
      <c r="W54" s="30"/>
      <c r="X54" s="32"/>
      <c r="Y54" s="22"/>
      <c r="Z54" s="76"/>
      <c r="AA54" s="31"/>
      <c r="AB54" s="16"/>
      <c r="AC54" s="22"/>
      <c r="AD54" s="76"/>
      <c r="AE54" s="26"/>
      <c r="AF54" s="131">
        <f t="shared" si="10"/>
        <v>0</v>
      </c>
      <c r="AG54" s="107">
        <f t="shared" si="11"/>
        <v>0</v>
      </c>
      <c r="AH54" s="8"/>
      <c r="AI54" s="15"/>
    </row>
    <row r="55" spans="1:34" ht="15">
      <c r="A55" s="105">
        <v>44</v>
      </c>
      <c r="B55" s="76">
        <v>25</v>
      </c>
      <c r="C55" s="77">
        <v>10032908444</v>
      </c>
      <c r="D55" s="81" t="s">
        <v>268</v>
      </c>
      <c r="E55" s="78" t="s">
        <v>180</v>
      </c>
      <c r="F55" s="77" t="s">
        <v>269</v>
      </c>
      <c r="G55" s="96" t="s">
        <v>181</v>
      </c>
      <c r="H55" s="9">
        <f t="shared" si="6"/>
        <v>0.0016550925925926207</v>
      </c>
      <c r="I55" s="9">
        <f t="shared" si="7"/>
        <v>0.00013888888888889954</v>
      </c>
      <c r="K55" s="105">
        <v>44</v>
      </c>
      <c r="L55" s="76">
        <v>25</v>
      </c>
      <c r="M55" s="26">
        <v>0.001659803240740769</v>
      </c>
      <c r="N55" s="131">
        <f t="shared" si="8"/>
        <v>4.710648148148148E-06</v>
      </c>
      <c r="O55" s="107">
        <f t="shared" si="9"/>
        <v>0.0016550925925926207</v>
      </c>
      <c r="P55" s="131"/>
      <c r="Q55" s="22"/>
      <c r="R55" s="76"/>
      <c r="S55" s="18"/>
      <c r="T55" s="16"/>
      <c r="U55" s="97"/>
      <c r="V55" s="76"/>
      <c r="W55" s="30"/>
      <c r="X55" s="32"/>
      <c r="Y55" s="22"/>
      <c r="Z55" s="76"/>
      <c r="AA55" s="31"/>
      <c r="AB55" s="16"/>
      <c r="AC55" s="22"/>
      <c r="AD55" s="76"/>
      <c r="AE55" s="26"/>
      <c r="AF55" s="131">
        <f t="shared" si="10"/>
        <v>0</v>
      </c>
      <c r="AG55" s="107">
        <f t="shared" si="11"/>
        <v>0</v>
      </c>
      <c r="AH55" s="8"/>
    </row>
    <row r="56" spans="1:35" ht="15">
      <c r="A56" s="105">
        <v>45</v>
      </c>
      <c r="B56" s="76">
        <v>14</v>
      </c>
      <c r="C56" s="77">
        <v>10022783664</v>
      </c>
      <c r="D56" s="81" t="s">
        <v>308</v>
      </c>
      <c r="E56" s="78" t="s">
        <v>174</v>
      </c>
      <c r="F56" s="77">
        <v>23068</v>
      </c>
      <c r="G56" s="96" t="s">
        <v>76</v>
      </c>
      <c r="H56" s="9">
        <f t="shared" si="6"/>
        <v>0.0016550925925914001</v>
      </c>
      <c r="I56" s="9">
        <f t="shared" si="7"/>
        <v>0.00013888888888767895</v>
      </c>
      <c r="K56" s="105">
        <v>45</v>
      </c>
      <c r="L56" s="76">
        <v>14</v>
      </c>
      <c r="M56" s="26">
        <v>0.0016598842592580668</v>
      </c>
      <c r="N56" s="131">
        <f t="shared" si="8"/>
        <v>4.791666666666667E-06</v>
      </c>
      <c r="O56" s="107">
        <f t="shared" si="9"/>
        <v>0.0016550925925914001</v>
      </c>
      <c r="P56" s="131"/>
      <c r="Q56" s="22"/>
      <c r="R56" s="76"/>
      <c r="S56" s="18"/>
      <c r="T56" s="16"/>
      <c r="U56" s="97"/>
      <c r="V56" s="76"/>
      <c r="W56" s="30"/>
      <c r="X56" s="32"/>
      <c r="Y56" s="22"/>
      <c r="Z56" s="76"/>
      <c r="AA56" s="31"/>
      <c r="AB56" s="16"/>
      <c r="AC56" s="22"/>
      <c r="AD56" s="76"/>
      <c r="AE56" s="26"/>
      <c r="AF56" s="131">
        <f t="shared" si="10"/>
        <v>0</v>
      </c>
      <c r="AG56" s="107">
        <f t="shared" si="11"/>
        <v>0</v>
      </c>
      <c r="AH56" s="8"/>
      <c r="AI56" s="15"/>
    </row>
    <row r="57" spans="1:34" ht="15">
      <c r="A57" s="105">
        <v>46</v>
      </c>
      <c r="B57" s="76">
        <v>79</v>
      </c>
      <c r="C57" s="77">
        <v>10046046789</v>
      </c>
      <c r="D57" s="81" t="s">
        <v>136</v>
      </c>
      <c r="E57" s="78" t="s">
        <v>34</v>
      </c>
      <c r="F57" s="77">
        <v>7427</v>
      </c>
      <c r="G57" s="96" t="s">
        <v>132</v>
      </c>
      <c r="H57" s="9">
        <f t="shared" si="6"/>
        <v>0.001655092592590395</v>
      </c>
      <c r="I57" s="9">
        <f t="shared" si="7"/>
        <v>0.0001388888888866739</v>
      </c>
      <c r="K57" s="105">
        <v>46</v>
      </c>
      <c r="L57" s="76">
        <v>79</v>
      </c>
      <c r="M57" s="26">
        <v>0.0016611111111089136</v>
      </c>
      <c r="N57" s="131">
        <f t="shared" si="8"/>
        <v>6.0185185185185185E-06</v>
      </c>
      <c r="O57" s="107">
        <f t="shared" si="9"/>
        <v>0.001655092592590395</v>
      </c>
      <c r="P57" s="131"/>
      <c r="Q57" s="22"/>
      <c r="R57" s="76"/>
      <c r="S57" s="18"/>
      <c r="T57" s="18"/>
      <c r="U57" s="97"/>
      <c r="V57" s="76"/>
      <c r="W57" s="30"/>
      <c r="X57" s="32"/>
      <c r="Y57" s="22"/>
      <c r="Z57" s="76"/>
      <c r="AA57" s="31"/>
      <c r="AB57" s="16"/>
      <c r="AC57" s="22"/>
      <c r="AD57" s="76"/>
      <c r="AE57" s="26"/>
      <c r="AF57" s="131">
        <f t="shared" si="10"/>
        <v>0</v>
      </c>
      <c r="AG57" s="107">
        <f t="shared" si="11"/>
        <v>0</v>
      </c>
      <c r="AH57" s="8"/>
    </row>
    <row r="58" spans="1:34" ht="15">
      <c r="A58" s="105">
        <v>47</v>
      </c>
      <c r="B58" s="76">
        <v>15</v>
      </c>
      <c r="C58" s="77">
        <v>10036391451</v>
      </c>
      <c r="D58" s="81" t="s">
        <v>122</v>
      </c>
      <c r="E58" s="78" t="s">
        <v>92</v>
      </c>
      <c r="F58" s="77" t="s">
        <v>301</v>
      </c>
      <c r="G58" s="96" t="s">
        <v>200</v>
      </c>
      <c r="H58" s="9">
        <f t="shared" si="6"/>
        <v>0.0016550925925921044</v>
      </c>
      <c r="I58" s="9">
        <f t="shared" si="7"/>
        <v>0.00013888888888838324</v>
      </c>
      <c r="K58" s="105">
        <v>47</v>
      </c>
      <c r="L58" s="76">
        <v>15</v>
      </c>
      <c r="M58" s="26">
        <v>0.0016625462962958082</v>
      </c>
      <c r="N58" s="131">
        <f t="shared" si="8"/>
        <v>7.453703703703705E-06</v>
      </c>
      <c r="O58" s="107">
        <f t="shared" si="9"/>
        <v>0.0016550925925921044</v>
      </c>
      <c r="P58" s="131"/>
      <c r="Q58" s="22"/>
      <c r="R58" s="76"/>
      <c r="S58" s="18"/>
      <c r="T58" s="16"/>
      <c r="U58" s="97"/>
      <c r="V58" s="76"/>
      <c r="W58" s="30"/>
      <c r="X58" s="32"/>
      <c r="Y58" s="22"/>
      <c r="Z58" s="76"/>
      <c r="AA58" s="31"/>
      <c r="AB58" s="16"/>
      <c r="AC58" s="22"/>
      <c r="AD58" s="76"/>
      <c r="AE58" s="26"/>
      <c r="AF58" s="131">
        <f t="shared" si="10"/>
        <v>0</v>
      </c>
      <c r="AG58" s="107">
        <f t="shared" si="11"/>
        <v>0</v>
      </c>
      <c r="AH58" s="8"/>
    </row>
    <row r="59" spans="1:35" ht="15">
      <c r="A59" s="105">
        <v>48</v>
      </c>
      <c r="B59" s="76">
        <v>51</v>
      </c>
      <c r="C59" s="77">
        <v>10051289439</v>
      </c>
      <c r="D59" s="81" t="s">
        <v>129</v>
      </c>
      <c r="E59" s="78" t="s">
        <v>72</v>
      </c>
      <c r="F59" s="77">
        <v>3194</v>
      </c>
      <c r="G59" s="96" t="s">
        <v>178</v>
      </c>
      <c r="H59" s="9">
        <f t="shared" si="6"/>
        <v>0.0016550925925925936</v>
      </c>
      <c r="I59" s="9">
        <f t="shared" si="7"/>
        <v>0.00013888888888887244</v>
      </c>
      <c r="K59" s="105">
        <v>48</v>
      </c>
      <c r="L59" s="76">
        <v>51</v>
      </c>
      <c r="M59" s="26">
        <v>0.0016628472222222233</v>
      </c>
      <c r="N59" s="131">
        <f t="shared" si="8"/>
        <v>7.75462962962963E-06</v>
      </c>
      <c r="O59" s="107">
        <f t="shared" si="9"/>
        <v>0.0016550925925925936</v>
      </c>
      <c r="P59" s="131"/>
      <c r="Q59" s="22"/>
      <c r="R59" s="76"/>
      <c r="S59" s="18"/>
      <c r="T59" s="16"/>
      <c r="U59" s="97"/>
      <c r="V59" s="76"/>
      <c r="W59" s="30"/>
      <c r="X59" s="32"/>
      <c r="Y59" s="22"/>
      <c r="Z59" s="76"/>
      <c r="AA59" s="31"/>
      <c r="AB59" s="16"/>
      <c r="AC59" s="22"/>
      <c r="AD59" s="76"/>
      <c r="AE59" s="26"/>
      <c r="AF59" s="131">
        <f t="shared" si="10"/>
        <v>0</v>
      </c>
      <c r="AG59" s="107">
        <f t="shared" si="11"/>
        <v>0</v>
      </c>
      <c r="AH59" s="8"/>
      <c r="AI59" s="15"/>
    </row>
    <row r="60" spans="1:35" ht="15">
      <c r="A60" s="105">
        <v>49</v>
      </c>
      <c r="B60" s="76">
        <v>124</v>
      </c>
      <c r="C60" s="77">
        <v>10047235647</v>
      </c>
      <c r="D60" s="81" t="s">
        <v>171</v>
      </c>
      <c r="E60" s="78" t="s">
        <v>100</v>
      </c>
      <c r="F60" s="77">
        <v>19679</v>
      </c>
      <c r="G60" s="96" t="s">
        <v>101</v>
      </c>
      <c r="H60" s="9">
        <f t="shared" si="6"/>
        <v>0.0016550925925925921</v>
      </c>
      <c r="I60" s="9">
        <f t="shared" si="7"/>
        <v>0.00013888888888887092</v>
      </c>
      <c r="K60" s="105">
        <v>49</v>
      </c>
      <c r="L60" s="76">
        <v>124</v>
      </c>
      <c r="M60" s="26">
        <v>0.001663645833333333</v>
      </c>
      <c r="N60" s="131">
        <f t="shared" si="8"/>
        <v>8.55324074074074E-06</v>
      </c>
      <c r="O60" s="107">
        <f t="shared" si="9"/>
        <v>0.0016550925925925921</v>
      </c>
      <c r="P60" s="131"/>
      <c r="Q60" s="22"/>
      <c r="R60" s="76"/>
      <c r="S60" s="18"/>
      <c r="T60" s="16"/>
      <c r="U60" s="97"/>
      <c r="V60" s="76"/>
      <c r="W60" s="30"/>
      <c r="X60" s="32"/>
      <c r="Y60" s="22"/>
      <c r="Z60" s="76"/>
      <c r="AA60" s="31"/>
      <c r="AB60" s="16"/>
      <c r="AC60" s="22"/>
      <c r="AD60" s="76"/>
      <c r="AE60" s="26"/>
      <c r="AF60" s="131">
        <f t="shared" si="10"/>
        <v>0</v>
      </c>
      <c r="AG60" s="107">
        <f t="shared" si="11"/>
        <v>0</v>
      </c>
      <c r="AH60" s="8"/>
      <c r="AI60" s="15"/>
    </row>
    <row r="61" spans="1:35" ht="15">
      <c r="A61" s="105">
        <v>50</v>
      </c>
      <c r="B61" s="76">
        <v>75</v>
      </c>
      <c r="C61" s="77">
        <v>10046039315</v>
      </c>
      <c r="D61" s="81" t="s">
        <v>300</v>
      </c>
      <c r="E61" s="78" t="s">
        <v>134</v>
      </c>
      <c r="F61" s="77">
        <v>7226</v>
      </c>
      <c r="G61" s="96" t="s">
        <v>194</v>
      </c>
      <c r="H61" s="9">
        <f t="shared" si="6"/>
        <v>0.0016550925925921812</v>
      </c>
      <c r="I61" s="9">
        <f t="shared" si="7"/>
        <v>0.00013888888888846</v>
      </c>
      <c r="K61" s="105">
        <v>50</v>
      </c>
      <c r="L61" s="76">
        <v>75</v>
      </c>
      <c r="M61" s="26">
        <v>0.001663657407406996</v>
      </c>
      <c r="N61" s="131">
        <f t="shared" si="8"/>
        <v>8.564814814814816E-06</v>
      </c>
      <c r="O61" s="107">
        <f t="shared" si="9"/>
        <v>0.0016550925925921812</v>
      </c>
      <c r="P61" s="131"/>
      <c r="Q61" s="22"/>
      <c r="R61" s="76"/>
      <c r="S61" s="18"/>
      <c r="T61" s="16"/>
      <c r="U61" s="97"/>
      <c r="V61" s="76"/>
      <c r="W61" s="30"/>
      <c r="X61" s="32"/>
      <c r="Y61" s="22"/>
      <c r="Z61" s="76"/>
      <c r="AA61" s="31"/>
      <c r="AB61" s="16"/>
      <c r="AC61" s="22"/>
      <c r="AD61" s="76"/>
      <c r="AE61" s="26"/>
      <c r="AF61" s="131">
        <f t="shared" si="10"/>
        <v>0</v>
      </c>
      <c r="AG61" s="107">
        <f t="shared" si="11"/>
        <v>0</v>
      </c>
      <c r="AH61" s="8"/>
      <c r="AI61" s="15"/>
    </row>
    <row r="62" spans="1:35" ht="15">
      <c r="A62" s="105">
        <v>51</v>
      </c>
      <c r="B62" s="76">
        <v>105</v>
      </c>
      <c r="C62" s="77">
        <v>10059931735</v>
      </c>
      <c r="D62" s="81" t="s">
        <v>213</v>
      </c>
      <c r="E62" s="78" t="s">
        <v>99</v>
      </c>
      <c r="F62" s="77">
        <v>1601695</v>
      </c>
      <c r="G62" s="96" t="s">
        <v>331</v>
      </c>
      <c r="H62" s="9">
        <f t="shared" si="6"/>
        <v>0.0016550925925925932</v>
      </c>
      <c r="I62" s="9">
        <f t="shared" si="7"/>
        <v>0.000138888888888872</v>
      </c>
      <c r="K62" s="105">
        <v>51</v>
      </c>
      <c r="L62" s="76">
        <v>105</v>
      </c>
      <c r="M62" s="26">
        <v>0.001664594907407408</v>
      </c>
      <c r="N62" s="131">
        <f t="shared" si="8"/>
        <v>9.502314814814815E-06</v>
      </c>
      <c r="O62" s="107">
        <f t="shared" si="9"/>
        <v>0.0016550925925925932</v>
      </c>
      <c r="P62" s="131"/>
      <c r="Q62" s="22"/>
      <c r="R62" s="76"/>
      <c r="S62" s="18"/>
      <c r="T62" s="16"/>
      <c r="U62" s="97"/>
      <c r="V62" s="76"/>
      <c r="W62" s="30"/>
      <c r="X62" s="32"/>
      <c r="Y62" s="22"/>
      <c r="Z62" s="76"/>
      <c r="AA62" s="31"/>
      <c r="AB62" s="16"/>
      <c r="AC62" s="22"/>
      <c r="AD62" s="76"/>
      <c r="AE62" s="26"/>
      <c r="AF62" s="131">
        <f t="shared" si="10"/>
        <v>0</v>
      </c>
      <c r="AG62" s="107">
        <f t="shared" si="11"/>
        <v>0</v>
      </c>
      <c r="AH62" s="8"/>
      <c r="AI62" s="15"/>
    </row>
    <row r="63" spans="1:34" ht="15">
      <c r="A63" s="105">
        <v>52</v>
      </c>
      <c r="B63" s="76">
        <v>135</v>
      </c>
      <c r="C63" s="77">
        <v>10031306934</v>
      </c>
      <c r="D63" s="81" t="s">
        <v>226</v>
      </c>
      <c r="E63" s="78" t="s">
        <v>196</v>
      </c>
      <c r="F63" s="77">
        <v>21904</v>
      </c>
      <c r="G63" s="96" t="s">
        <v>197</v>
      </c>
      <c r="H63" s="9">
        <f t="shared" si="6"/>
        <v>0.0016550925925926277</v>
      </c>
      <c r="I63" s="9">
        <f t="shared" si="7"/>
        <v>0.00013888888888890648</v>
      </c>
      <c r="K63" s="105">
        <v>52</v>
      </c>
      <c r="L63" s="76">
        <v>135</v>
      </c>
      <c r="M63" s="26">
        <v>0.0016664236111111463</v>
      </c>
      <c r="N63" s="131">
        <f t="shared" si="8"/>
        <v>1.1331018518518518E-05</v>
      </c>
      <c r="O63" s="107">
        <f t="shared" si="9"/>
        <v>0.0016550925925926277</v>
      </c>
      <c r="P63" s="131"/>
      <c r="Q63" s="22"/>
      <c r="R63" s="76"/>
      <c r="S63" s="18"/>
      <c r="T63" s="16"/>
      <c r="U63" s="97"/>
      <c r="V63" s="76"/>
      <c r="W63" s="30"/>
      <c r="X63" s="32"/>
      <c r="Y63" s="22"/>
      <c r="Z63" s="76"/>
      <c r="AA63" s="31"/>
      <c r="AB63" s="16"/>
      <c r="AC63" s="22"/>
      <c r="AD63" s="76"/>
      <c r="AE63" s="26"/>
      <c r="AF63" s="131">
        <f t="shared" si="10"/>
        <v>0</v>
      </c>
      <c r="AG63" s="107">
        <f t="shared" si="11"/>
        <v>0</v>
      </c>
      <c r="AH63" s="8"/>
    </row>
    <row r="64" spans="1:35" ht="15">
      <c r="A64" s="105">
        <v>53</v>
      </c>
      <c r="B64" s="76">
        <v>7</v>
      </c>
      <c r="C64" s="77">
        <v>10017647415</v>
      </c>
      <c r="D64" s="81" t="s">
        <v>327</v>
      </c>
      <c r="E64" s="78" t="s">
        <v>75</v>
      </c>
      <c r="F64" s="77">
        <v>1059</v>
      </c>
      <c r="G64" s="96" t="s">
        <v>206</v>
      </c>
      <c r="H64" s="9">
        <f t="shared" si="6"/>
        <v>0.0016666666666639999</v>
      </c>
      <c r="I64" s="9">
        <f t="shared" si="7"/>
        <v>0.00015046296296027865</v>
      </c>
      <c r="K64" s="105">
        <v>53</v>
      </c>
      <c r="L64" s="76">
        <v>7</v>
      </c>
      <c r="M64" s="26">
        <v>0.0016668055555528888</v>
      </c>
      <c r="N64" s="131">
        <f t="shared" si="8"/>
        <v>1.3888888888888888E-07</v>
      </c>
      <c r="O64" s="107">
        <f t="shared" si="9"/>
        <v>0.0016666666666639999</v>
      </c>
      <c r="P64" s="131"/>
      <c r="Q64" s="22"/>
      <c r="R64" s="76"/>
      <c r="S64" s="18"/>
      <c r="T64" s="16"/>
      <c r="U64" s="97"/>
      <c r="V64" s="76"/>
      <c r="W64" s="30"/>
      <c r="X64" s="32"/>
      <c r="Y64" s="22"/>
      <c r="Z64" s="76"/>
      <c r="AA64" s="31"/>
      <c r="AB64" s="16"/>
      <c r="AC64" s="22"/>
      <c r="AD64" s="76"/>
      <c r="AE64" s="26"/>
      <c r="AF64" s="131">
        <f t="shared" si="10"/>
        <v>0</v>
      </c>
      <c r="AG64" s="107">
        <f t="shared" si="11"/>
        <v>0</v>
      </c>
      <c r="AH64" s="8"/>
      <c r="AI64" s="15"/>
    </row>
    <row r="65" spans="1:35" ht="15">
      <c r="A65" s="105">
        <v>54</v>
      </c>
      <c r="B65" s="76">
        <v>132</v>
      </c>
      <c r="C65" s="77">
        <v>10047362050</v>
      </c>
      <c r="D65" s="81" t="s">
        <v>325</v>
      </c>
      <c r="E65" s="78" t="s">
        <v>326</v>
      </c>
      <c r="F65" s="77">
        <v>21006</v>
      </c>
      <c r="G65" s="96" t="s">
        <v>331</v>
      </c>
      <c r="H65" s="9">
        <f t="shared" si="6"/>
        <v>0.0016666666666642345</v>
      </c>
      <c r="I65" s="9">
        <f t="shared" si="7"/>
        <v>0.00015046296296051327</v>
      </c>
      <c r="K65" s="105">
        <v>54</v>
      </c>
      <c r="L65" s="76">
        <v>132</v>
      </c>
      <c r="M65" s="26">
        <v>0.0016676620370346049</v>
      </c>
      <c r="N65" s="131">
        <f t="shared" si="8"/>
        <v>9.953703703703701E-07</v>
      </c>
      <c r="O65" s="107">
        <f t="shared" si="9"/>
        <v>0.0016666666666642345</v>
      </c>
      <c r="P65" s="131"/>
      <c r="Q65" s="22"/>
      <c r="R65" s="76"/>
      <c r="S65" s="18"/>
      <c r="T65" s="16"/>
      <c r="U65" s="97"/>
      <c r="V65" s="76"/>
      <c r="W65" s="30"/>
      <c r="X65" s="32"/>
      <c r="Y65" s="22"/>
      <c r="Z65" s="76"/>
      <c r="AA65" s="31"/>
      <c r="AB65" s="16"/>
      <c r="AC65" s="22"/>
      <c r="AD65" s="76"/>
      <c r="AE65" s="26"/>
      <c r="AF65" s="131">
        <f t="shared" si="10"/>
        <v>0</v>
      </c>
      <c r="AG65" s="107">
        <f t="shared" si="11"/>
        <v>0</v>
      </c>
      <c r="AH65" s="8"/>
      <c r="AI65" s="15"/>
    </row>
    <row r="66" spans="1:34" ht="15">
      <c r="A66" s="105">
        <v>55</v>
      </c>
      <c r="B66" s="76">
        <v>56</v>
      </c>
      <c r="C66" s="77">
        <v>10023649893</v>
      </c>
      <c r="D66" s="81" t="s">
        <v>190</v>
      </c>
      <c r="E66" s="78" t="s">
        <v>73</v>
      </c>
      <c r="F66" s="77" t="s">
        <v>192</v>
      </c>
      <c r="G66" s="96" t="s">
        <v>191</v>
      </c>
      <c r="H66" s="9">
        <f t="shared" si="6"/>
        <v>0.0016666666666666666</v>
      </c>
      <c r="I66" s="9">
        <f t="shared" si="7"/>
        <v>0.00015046296296294536</v>
      </c>
      <c r="K66" s="105">
        <v>55</v>
      </c>
      <c r="L66" s="76">
        <v>56</v>
      </c>
      <c r="M66" s="26">
        <v>0.001668460648148148</v>
      </c>
      <c r="N66" s="131">
        <f t="shared" si="8"/>
        <v>1.7939814814814814E-06</v>
      </c>
      <c r="O66" s="107">
        <f t="shared" si="9"/>
        <v>0.0016666666666666666</v>
      </c>
      <c r="P66" s="131"/>
      <c r="Q66" s="22"/>
      <c r="R66" s="76"/>
      <c r="S66" s="18"/>
      <c r="T66" s="16"/>
      <c r="U66" s="97"/>
      <c r="V66" s="76"/>
      <c r="W66" s="30"/>
      <c r="X66" s="32"/>
      <c r="Y66" s="22"/>
      <c r="Z66" s="76"/>
      <c r="AA66" s="31"/>
      <c r="AB66" s="16"/>
      <c r="AC66" s="22"/>
      <c r="AD66" s="76"/>
      <c r="AE66" s="26"/>
      <c r="AF66" s="131">
        <f t="shared" si="10"/>
        <v>0</v>
      </c>
      <c r="AG66" s="107">
        <f t="shared" si="11"/>
        <v>0</v>
      </c>
      <c r="AH66" s="8"/>
    </row>
    <row r="67" spans="1:35" ht="15">
      <c r="A67" s="105">
        <v>56</v>
      </c>
      <c r="B67" s="76">
        <v>123</v>
      </c>
      <c r="C67" s="77">
        <v>10047424290</v>
      </c>
      <c r="D67" s="81" t="s">
        <v>212</v>
      </c>
      <c r="E67" s="78" t="s">
        <v>100</v>
      </c>
      <c r="F67" s="77">
        <v>21606</v>
      </c>
      <c r="G67" s="96" t="s">
        <v>101</v>
      </c>
      <c r="H67" s="9">
        <f t="shared" si="6"/>
        <v>0.0016666666666666648</v>
      </c>
      <c r="I67" s="9">
        <f t="shared" si="7"/>
        <v>0.00015046296296294362</v>
      </c>
      <c r="K67" s="105">
        <v>56</v>
      </c>
      <c r="L67" s="76">
        <v>123</v>
      </c>
      <c r="M67" s="26">
        <v>0.0016704282407407388</v>
      </c>
      <c r="N67" s="131">
        <f t="shared" si="8"/>
        <v>3.7615740740740746E-06</v>
      </c>
      <c r="O67" s="107">
        <f t="shared" si="9"/>
        <v>0.0016666666666666648</v>
      </c>
      <c r="P67" s="131"/>
      <c r="Q67" s="22"/>
      <c r="R67" s="76"/>
      <c r="S67" s="18"/>
      <c r="T67" s="16"/>
      <c r="U67" s="97"/>
      <c r="V67" s="76"/>
      <c r="W67" s="30"/>
      <c r="X67" s="32"/>
      <c r="Y67" s="22"/>
      <c r="Z67" s="76"/>
      <c r="AA67" s="31"/>
      <c r="AB67" s="16"/>
      <c r="AC67" s="22"/>
      <c r="AD67" s="76"/>
      <c r="AE67" s="26"/>
      <c r="AF67" s="131">
        <f t="shared" si="10"/>
        <v>0</v>
      </c>
      <c r="AG67" s="107">
        <f t="shared" si="11"/>
        <v>0</v>
      </c>
      <c r="AH67" s="8"/>
      <c r="AI67" s="66"/>
    </row>
    <row r="68" spans="1:34" ht="15">
      <c r="A68" s="105">
        <v>57</v>
      </c>
      <c r="B68" s="76">
        <v>31</v>
      </c>
      <c r="C68" s="77">
        <v>10053148102</v>
      </c>
      <c r="D68" s="81" t="s">
        <v>123</v>
      </c>
      <c r="E68" s="78" t="s">
        <v>93</v>
      </c>
      <c r="F68" s="77">
        <v>1802233</v>
      </c>
      <c r="G68" s="96" t="s">
        <v>170</v>
      </c>
      <c r="H68" s="9">
        <f t="shared" si="6"/>
        <v>0.001666666666663684</v>
      </c>
      <c r="I68" s="9">
        <f t="shared" si="7"/>
        <v>0.00015046296295996272</v>
      </c>
      <c r="K68" s="105">
        <v>57</v>
      </c>
      <c r="L68" s="76">
        <v>31</v>
      </c>
      <c r="M68" s="26">
        <v>0.0016704861111081284</v>
      </c>
      <c r="N68" s="131">
        <f t="shared" si="8"/>
        <v>3.819444444444445E-06</v>
      </c>
      <c r="O68" s="107">
        <f t="shared" si="9"/>
        <v>0.001666666666663684</v>
      </c>
      <c r="P68" s="131"/>
      <c r="Q68" s="22"/>
      <c r="R68" s="76"/>
      <c r="S68" s="18"/>
      <c r="T68" s="16"/>
      <c r="U68" s="97"/>
      <c r="V68" s="76"/>
      <c r="W68" s="30"/>
      <c r="X68" s="32"/>
      <c r="Y68" s="22"/>
      <c r="Z68" s="76"/>
      <c r="AA68" s="31"/>
      <c r="AB68" s="16"/>
      <c r="AC68" s="22"/>
      <c r="AD68" s="76"/>
      <c r="AE68" s="26"/>
      <c r="AF68" s="131">
        <f t="shared" si="10"/>
        <v>0</v>
      </c>
      <c r="AG68" s="107">
        <f t="shared" si="11"/>
        <v>0</v>
      </c>
      <c r="AH68" s="8"/>
    </row>
    <row r="69" spans="1:35" ht="15">
      <c r="A69" s="105">
        <v>58</v>
      </c>
      <c r="B69" s="76">
        <v>28</v>
      </c>
      <c r="C69" s="77">
        <v>10053828516</v>
      </c>
      <c r="D69" s="81" t="s">
        <v>237</v>
      </c>
      <c r="E69" s="78" t="s">
        <v>93</v>
      </c>
      <c r="F69" s="77">
        <v>1801170</v>
      </c>
      <c r="G69" s="96" t="s">
        <v>170</v>
      </c>
      <c r="H69" s="9">
        <f t="shared" si="6"/>
        <v>0.0016666666666666978</v>
      </c>
      <c r="I69" s="9">
        <f t="shared" si="7"/>
        <v>0.00015046296296297658</v>
      </c>
      <c r="K69" s="105">
        <v>58</v>
      </c>
      <c r="L69" s="76">
        <v>28</v>
      </c>
      <c r="M69" s="26">
        <v>0.0016726967592592904</v>
      </c>
      <c r="N69" s="131">
        <f t="shared" si="8"/>
        <v>6.030092592592592E-06</v>
      </c>
      <c r="O69" s="107">
        <f t="shared" si="9"/>
        <v>0.0016666666666666978</v>
      </c>
      <c r="P69" s="131"/>
      <c r="Q69" s="22"/>
      <c r="R69" s="76"/>
      <c r="S69" s="18"/>
      <c r="T69" s="16"/>
      <c r="U69" s="97"/>
      <c r="V69" s="76"/>
      <c r="W69" s="30"/>
      <c r="X69" s="32"/>
      <c r="Y69" s="22"/>
      <c r="Z69" s="76"/>
      <c r="AA69" s="31"/>
      <c r="AB69" s="16"/>
      <c r="AC69" s="22"/>
      <c r="AD69" s="76"/>
      <c r="AE69" s="26"/>
      <c r="AF69" s="131">
        <f t="shared" si="10"/>
        <v>0</v>
      </c>
      <c r="AG69" s="107">
        <f t="shared" si="11"/>
        <v>0</v>
      </c>
      <c r="AH69" s="8"/>
      <c r="AI69" s="15"/>
    </row>
    <row r="70" spans="1:34" ht="15">
      <c r="A70" s="105">
        <v>59</v>
      </c>
      <c r="B70" s="76">
        <v>77</v>
      </c>
      <c r="C70" s="77">
        <v>10046079327</v>
      </c>
      <c r="D70" s="81" t="s">
        <v>306</v>
      </c>
      <c r="E70" s="78" t="s">
        <v>34</v>
      </c>
      <c r="F70" s="77">
        <v>9537</v>
      </c>
      <c r="G70" s="96" t="s">
        <v>132</v>
      </c>
      <c r="H70" s="9">
        <f t="shared" si="6"/>
        <v>0.0016666666666657077</v>
      </c>
      <c r="I70" s="9">
        <f t="shared" si="7"/>
        <v>0.0001504629629619865</v>
      </c>
      <c r="K70" s="105">
        <v>59</v>
      </c>
      <c r="L70" s="76">
        <v>77</v>
      </c>
      <c r="M70" s="26">
        <v>0.0016754166666657078</v>
      </c>
      <c r="N70" s="131">
        <f t="shared" si="8"/>
        <v>8.750000000000001E-06</v>
      </c>
      <c r="O70" s="107">
        <f t="shared" si="9"/>
        <v>0.0016666666666657077</v>
      </c>
      <c r="P70" s="131"/>
      <c r="Q70" s="22"/>
      <c r="R70" s="76"/>
      <c r="S70" s="18"/>
      <c r="T70" s="16"/>
      <c r="U70" s="97"/>
      <c r="V70" s="76"/>
      <c r="W70" s="30"/>
      <c r="X70" s="32"/>
      <c r="Y70" s="22"/>
      <c r="Z70" s="76"/>
      <c r="AA70" s="31"/>
      <c r="AB70" s="16"/>
      <c r="AC70" s="22"/>
      <c r="AD70" s="76"/>
      <c r="AE70" s="26"/>
      <c r="AF70" s="131">
        <f t="shared" si="10"/>
        <v>0</v>
      </c>
      <c r="AG70" s="107">
        <f t="shared" si="11"/>
        <v>0</v>
      </c>
      <c r="AH70" s="8"/>
    </row>
    <row r="71" spans="1:34" ht="15">
      <c r="A71" s="105">
        <v>60</v>
      </c>
      <c r="B71" s="76">
        <v>115</v>
      </c>
      <c r="C71" s="77">
        <v>10047292635</v>
      </c>
      <c r="D71" s="81" t="s">
        <v>299</v>
      </c>
      <c r="E71" s="78" t="s">
        <v>142</v>
      </c>
      <c r="F71" s="77">
        <v>20296</v>
      </c>
      <c r="G71" s="96" t="s">
        <v>95</v>
      </c>
      <c r="H71" s="9">
        <f t="shared" si="6"/>
        <v>0.001666666666666328</v>
      </c>
      <c r="I71" s="9">
        <f t="shared" si="7"/>
        <v>0.00015046296296260687</v>
      </c>
      <c r="K71" s="105">
        <v>60</v>
      </c>
      <c r="L71" s="76">
        <v>115</v>
      </c>
      <c r="M71" s="26">
        <v>0.0016758449074070689</v>
      </c>
      <c r="N71" s="131">
        <f t="shared" si="8"/>
        <v>9.17824074074074E-06</v>
      </c>
      <c r="O71" s="107">
        <f t="shared" si="9"/>
        <v>0.001666666666666328</v>
      </c>
      <c r="P71" s="131"/>
      <c r="Q71" s="22"/>
      <c r="R71" s="76"/>
      <c r="S71" s="18"/>
      <c r="T71" s="16"/>
      <c r="U71" s="97"/>
      <c r="V71" s="76"/>
      <c r="W71" s="30"/>
      <c r="X71" s="32"/>
      <c r="Y71" s="22"/>
      <c r="Z71" s="76"/>
      <c r="AA71" s="31"/>
      <c r="AB71" s="16"/>
      <c r="AC71" s="22"/>
      <c r="AD71" s="76"/>
      <c r="AE71" s="26"/>
      <c r="AF71" s="131">
        <f t="shared" si="10"/>
        <v>0</v>
      </c>
      <c r="AG71" s="107">
        <f t="shared" si="11"/>
        <v>0</v>
      </c>
      <c r="AH71" s="8"/>
    </row>
    <row r="72" spans="1:34" ht="15">
      <c r="A72" s="105">
        <v>61</v>
      </c>
      <c r="B72" s="76">
        <v>73</v>
      </c>
      <c r="C72" s="77">
        <v>10046044163</v>
      </c>
      <c r="D72" s="81" t="s">
        <v>139</v>
      </c>
      <c r="E72" s="78" t="s">
        <v>209</v>
      </c>
      <c r="F72" s="77">
        <v>7351</v>
      </c>
      <c r="G72" s="96" t="s">
        <v>210</v>
      </c>
      <c r="H72" s="9">
        <f t="shared" si="6"/>
        <v>0.0016666666666667097</v>
      </c>
      <c r="I72" s="9">
        <f t="shared" si="7"/>
        <v>0.0001504629629629885</v>
      </c>
      <c r="K72" s="105">
        <v>61</v>
      </c>
      <c r="L72" s="76">
        <v>73</v>
      </c>
      <c r="M72" s="26">
        <v>0.001676377314814858</v>
      </c>
      <c r="N72" s="131">
        <f t="shared" si="8"/>
        <v>9.710648148148147E-06</v>
      </c>
      <c r="O72" s="107">
        <f t="shared" si="9"/>
        <v>0.0016666666666667097</v>
      </c>
      <c r="P72" s="131"/>
      <c r="Q72" s="22"/>
      <c r="R72" s="76"/>
      <c r="S72" s="18"/>
      <c r="T72" s="16"/>
      <c r="U72" s="97"/>
      <c r="V72" s="76"/>
      <c r="W72" s="30"/>
      <c r="X72" s="32"/>
      <c r="Y72" s="22"/>
      <c r="Z72" s="76"/>
      <c r="AA72" s="31"/>
      <c r="AB72" s="16"/>
      <c r="AC72" s="22"/>
      <c r="AD72" s="76"/>
      <c r="AE72" s="26"/>
      <c r="AF72" s="131">
        <f t="shared" si="10"/>
        <v>0</v>
      </c>
      <c r="AG72" s="107">
        <f t="shared" si="11"/>
        <v>0</v>
      </c>
      <c r="AH72" s="8"/>
    </row>
    <row r="73" spans="1:35" ht="15">
      <c r="A73" s="105">
        <v>62</v>
      </c>
      <c r="B73" s="76">
        <v>55</v>
      </c>
      <c r="C73" s="77">
        <v>10023642722</v>
      </c>
      <c r="D73" s="81" t="s">
        <v>248</v>
      </c>
      <c r="E73" s="78" t="s">
        <v>73</v>
      </c>
      <c r="F73" s="77" t="s">
        <v>249</v>
      </c>
      <c r="G73" s="96" t="s">
        <v>191</v>
      </c>
      <c r="H73" s="9">
        <f t="shared" si="6"/>
        <v>0.0016666666666666997</v>
      </c>
      <c r="I73" s="9">
        <f t="shared" si="7"/>
        <v>0.00015046296296297853</v>
      </c>
      <c r="K73" s="105">
        <v>62</v>
      </c>
      <c r="L73" s="76">
        <v>55</v>
      </c>
      <c r="M73" s="26">
        <v>0.0016775000000000331</v>
      </c>
      <c r="N73" s="131">
        <f t="shared" si="8"/>
        <v>1.0833333333333335E-05</v>
      </c>
      <c r="O73" s="107">
        <f t="shared" si="9"/>
        <v>0.0016666666666666997</v>
      </c>
      <c r="P73" s="131"/>
      <c r="Q73" s="22"/>
      <c r="R73" s="76"/>
      <c r="S73" s="18"/>
      <c r="T73" s="18"/>
      <c r="U73" s="97"/>
      <c r="V73" s="76"/>
      <c r="W73" s="30"/>
      <c r="X73" s="32"/>
      <c r="Y73" s="22"/>
      <c r="Z73" s="76"/>
      <c r="AA73" s="31"/>
      <c r="AB73" s="16"/>
      <c r="AC73" s="22"/>
      <c r="AD73" s="76"/>
      <c r="AE73" s="26"/>
      <c r="AF73" s="131">
        <f t="shared" si="10"/>
        <v>0</v>
      </c>
      <c r="AG73" s="107">
        <f t="shared" si="11"/>
        <v>0</v>
      </c>
      <c r="AH73" s="8"/>
      <c r="AI73" s="15"/>
    </row>
    <row r="74" spans="1:34" ht="15">
      <c r="A74" s="105">
        <v>63</v>
      </c>
      <c r="B74" s="76">
        <v>76</v>
      </c>
      <c r="C74" s="77">
        <v>10046052449</v>
      </c>
      <c r="D74" s="81" t="s">
        <v>208</v>
      </c>
      <c r="E74" s="78" t="s">
        <v>34</v>
      </c>
      <c r="F74" s="77">
        <v>7563</v>
      </c>
      <c r="G74" s="96" t="s">
        <v>132</v>
      </c>
      <c r="H74" s="9">
        <f t="shared" si="6"/>
        <v>0.0016782407407407434</v>
      </c>
      <c r="I74" s="9">
        <f t="shared" si="7"/>
        <v>0.00016203703703702218</v>
      </c>
      <c r="K74" s="105">
        <v>63</v>
      </c>
      <c r="L74" s="76">
        <v>76</v>
      </c>
      <c r="M74" s="26">
        <v>0.0016789236111111137</v>
      </c>
      <c r="N74" s="131">
        <f t="shared" si="8"/>
        <v>6.828703703703703E-07</v>
      </c>
      <c r="O74" s="107">
        <f t="shared" si="9"/>
        <v>0.0016782407407407434</v>
      </c>
      <c r="P74" s="131"/>
      <c r="Q74" s="22"/>
      <c r="R74" s="76"/>
      <c r="S74" s="18"/>
      <c r="T74" s="16"/>
      <c r="U74" s="97"/>
      <c r="V74" s="76"/>
      <c r="W74" s="30"/>
      <c r="X74" s="32"/>
      <c r="Y74" s="22"/>
      <c r="Z74" s="76"/>
      <c r="AA74" s="31"/>
      <c r="AB74" s="16"/>
      <c r="AC74" s="22"/>
      <c r="AD74" s="76"/>
      <c r="AE74" s="26"/>
      <c r="AF74" s="131">
        <f t="shared" si="10"/>
        <v>0</v>
      </c>
      <c r="AG74" s="107">
        <f t="shared" si="11"/>
        <v>0</v>
      </c>
      <c r="AH74" s="8"/>
    </row>
    <row r="75" spans="1:35" ht="15">
      <c r="A75" s="105">
        <v>64</v>
      </c>
      <c r="B75" s="76">
        <v>121</v>
      </c>
      <c r="C75" s="77">
        <v>10047307082</v>
      </c>
      <c r="D75" s="81" t="s">
        <v>153</v>
      </c>
      <c r="E75" s="78" t="s">
        <v>103</v>
      </c>
      <c r="F75" s="77">
        <v>20448</v>
      </c>
      <c r="G75" s="96" t="s">
        <v>204</v>
      </c>
      <c r="H75" s="9">
        <f t="shared" si="6"/>
        <v>0.0016782407407407466</v>
      </c>
      <c r="I75" s="9">
        <f t="shared" si="7"/>
        <v>0.00016203703703702543</v>
      </c>
      <c r="K75" s="105">
        <v>64</v>
      </c>
      <c r="L75" s="76">
        <v>121</v>
      </c>
      <c r="M75" s="26">
        <v>0.001679050925925932</v>
      </c>
      <c r="N75" s="131">
        <f t="shared" si="8"/>
        <v>8.101851851851853E-07</v>
      </c>
      <c r="O75" s="107">
        <f t="shared" si="9"/>
        <v>0.0016782407407407466</v>
      </c>
      <c r="P75" s="131"/>
      <c r="Q75" s="22"/>
      <c r="R75" s="76"/>
      <c r="S75" s="18"/>
      <c r="T75" s="16"/>
      <c r="U75" s="97"/>
      <c r="V75" s="76"/>
      <c r="W75" s="30"/>
      <c r="X75" s="32"/>
      <c r="Y75" s="22"/>
      <c r="Z75" s="76"/>
      <c r="AA75" s="31"/>
      <c r="AB75" s="16"/>
      <c r="AC75" s="22"/>
      <c r="AD75" s="76"/>
      <c r="AE75" s="26"/>
      <c r="AF75" s="131">
        <f t="shared" si="10"/>
        <v>0</v>
      </c>
      <c r="AG75" s="107">
        <f t="shared" si="11"/>
        <v>0</v>
      </c>
      <c r="AH75" s="8"/>
      <c r="AI75" s="15"/>
    </row>
    <row r="76" spans="1:35" ht="15">
      <c r="A76" s="105">
        <v>65</v>
      </c>
      <c r="B76" s="76">
        <v>42</v>
      </c>
      <c r="C76" s="77">
        <v>10049851213</v>
      </c>
      <c r="D76" s="81" t="s">
        <v>127</v>
      </c>
      <c r="E76" s="78" t="s">
        <v>74</v>
      </c>
      <c r="F76" s="77">
        <v>95</v>
      </c>
      <c r="G76" s="96" t="s">
        <v>207</v>
      </c>
      <c r="H76" s="9">
        <f aca="true" t="shared" si="12" ref="H76:H107">SUM(O76,S76,W76,AA76,AG76)-SUM(P76,T76,X76,AB76,AH76)</f>
        <v>0.0016782407407407436</v>
      </c>
      <c r="I76" s="9">
        <f aca="true" t="shared" si="13" ref="I76:I107">H76-$H$12</f>
        <v>0.0001620370370370224</v>
      </c>
      <c r="K76" s="105">
        <v>65</v>
      </c>
      <c r="L76" s="76">
        <v>42</v>
      </c>
      <c r="M76" s="26">
        <v>0.0016792245370370398</v>
      </c>
      <c r="N76" s="131">
        <f aca="true" t="shared" si="14" ref="N76:N107">VALUE("0:00:00,"&amp;RIGHT(TEXT(M76,"ss,000"),3))</f>
        <v>9.837962962962965E-07</v>
      </c>
      <c r="O76" s="107">
        <f aca="true" t="shared" si="15" ref="O76:O107">M76-N76</f>
        <v>0.0016782407407407436</v>
      </c>
      <c r="P76" s="131"/>
      <c r="Q76" s="22"/>
      <c r="R76" s="76"/>
      <c r="S76" s="18"/>
      <c r="T76" s="16"/>
      <c r="U76" s="97"/>
      <c r="V76" s="76"/>
      <c r="W76" s="30"/>
      <c r="X76" s="32"/>
      <c r="Y76" s="22"/>
      <c r="Z76" s="76"/>
      <c r="AA76" s="31"/>
      <c r="AB76" s="16"/>
      <c r="AC76" s="22"/>
      <c r="AD76" s="76"/>
      <c r="AE76" s="26"/>
      <c r="AF76" s="131">
        <f aca="true" t="shared" si="16" ref="AF76:AF107">VALUE("0:00:00,"&amp;RIGHT(TEXT(AE76,"ss,000"),3))</f>
        <v>0</v>
      </c>
      <c r="AG76" s="107">
        <f aca="true" t="shared" si="17" ref="AG76:AG107">AE76-AF76</f>
        <v>0</v>
      </c>
      <c r="AH76" s="8"/>
      <c r="AI76" s="15"/>
    </row>
    <row r="77" spans="1:35" ht="15">
      <c r="A77" s="105">
        <v>66</v>
      </c>
      <c r="B77" s="76">
        <v>59</v>
      </c>
      <c r="C77" s="77">
        <v>10023659189</v>
      </c>
      <c r="D77" s="81" t="s">
        <v>131</v>
      </c>
      <c r="E77" s="78" t="s">
        <v>73</v>
      </c>
      <c r="F77" s="77" t="s">
        <v>313</v>
      </c>
      <c r="G77" s="96" t="s">
        <v>191</v>
      </c>
      <c r="H77" s="9">
        <f t="shared" si="12"/>
        <v>0.0016782407407392433</v>
      </c>
      <c r="I77" s="9">
        <f t="shared" si="13"/>
        <v>0.00016203703703552208</v>
      </c>
      <c r="K77" s="105">
        <v>66</v>
      </c>
      <c r="L77" s="76">
        <v>59</v>
      </c>
      <c r="M77" s="26">
        <v>0.001680069444442947</v>
      </c>
      <c r="N77" s="131">
        <f t="shared" si="14"/>
        <v>1.8287037037037037E-06</v>
      </c>
      <c r="O77" s="107">
        <f t="shared" si="15"/>
        <v>0.0016782407407392433</v>
      </c>
      <c r="P77" s="131"/>
      <c r="Q77" s="22"/>
      <c r="R77" s="76"/>
      <c r="S77" s="18"/>
      <c r="T77" s="16"/>
      <c r="U77" s="97"/>
      <c r="V77" s="76"/>
      <c r="W77" s="30"/>
      <c r="X77" s="32"/>
      <c r="Y77" s="22"/>
      <c r="Z77" s="76"/>
      <c r="AA77" s="31"/>
      <c r="AB77" s="16"/>
      <c r="AC77" s="22"/>
      <c r="AD77" s="76"/>
      <c r="AE77" s="26"/>
      <c r="AF77" s="131">
        <f t="shared" si="16"/>
        <v>0</v>
      </c>
      <c r="AG77" s="107">
        <f t="shared" si="17"/>
        <v>0</v>
      </c>
      <c r="AH77" s="8"/>
      <c r="AI77" s="15"/>
    </row>
    <row r="78" spans="1:35" ht="15">
      <c r="A78" s="105">
        <v>67</v>
      </c>
      <c r="B78" s="76">
        <v>84</v>
      </c>
      <c r="C78" s="77">
        <v>10046036887</v>
      </c>
      <c r="D78" s="81" t="s">
        <v>236</v>
      </c>
      <c r="E78" s="78" t="s">
        <v>209</v>
      </c>
      <c r="F78" s="77">
        <v>7138</v>
      </c>
      <c r="G78" s="96" t="s">
        <v>210</v>
      </c>
      <c r="H78" s="9">
        <f t="shared" si="12"/>
        <v>0.0016782407407407497</v>
      </c>
      <c r="I78" s="9">
        <f t="shared" si="13"/>
        <v>0.00016203703703702847</v>
      </c>
      <c r="K78" s="105">
        <v>67</v>
      </c>
      <c r="L78" s="76">
        <v>84</v>
      </c>
      <c r="M78" s="26">
        <v>0.0016804282407407497</v>
      </c>
      <c r="N78" s="131">
        <f t="shared" si="14"/>
        <v>2.1875000000000002E-06</v>
      </c>
      <c r="O78" s="107">
        <f t="shared" si="15"/>
        <v>0.0016782407407407497</v>
      </c>
      <c r="P78" s="131"/>
      <c r="Q78" s="22"/>
      <c r="R78" s="76"/>
      <c r="S78" s="18"/>
      <c r="T78" s="16"/>
      <c r="U78" s="97"/>
      <c r="V78" s="76"/>
      <c r="W78" s="30"/>
      <c r="X78" s="32"/>
      <c r="Y78" s="22"/>
      <c r="Z78" s="76"/>
      <c r="AA78" s="31"/>
      <c r="AB78" s="16"/>
      <c r="AC78" s="22"/>
      <c r="AD78" s="76"/>
      <c r="AE78" s="26"/>
      <c r="AF78" s="131">
        <f t="shared" si="16"/>
        <v>0</v>
      </c>
      <c r="AG78" s="107">
        <f t="shared" si="17"/>
        <v>0</v>
      </c>
      <c r="AH78" s="8"/>
      <c r="AI78" s="15"/>
    </row>
    <row r="79" spans="1:34" ht="15">
      <c r="A79" s="105">
        <v>68</v>
      </c>
      <c r="B79" s="76">
        <v>78</v>
      </c>
      <c r="C79" s="77">
        <v>10046052247</v>
      </c>
      <c r="D79" s="81" t="s">
        <v>138</v>
      </c>
      <c r="E79" s="78" t="s">
        <v>275</v>
      </c>
      <c r="F79" s="77">
        <v>7554</v>
      </c>
      <c r="G79" s="96" t="s">
        <v>194</v>
      </c>
      <c r="H79" s="9">
        <f t="shared" si="12"/>
        <v>0.0016782407407407883</v>
      </c>
      <c r="I79" s="9">
        <f t="shared" si="13"/>
        <v>0.00016203703703706706</v>
      </c>
      <c r="K79" s="105">
        <v>68</v>
      </c>
      <c r="L79" s="76">
        <v>78</v>
      </c>
      <c r="M79" s="26">
        <v>0.0016823495370370846</v>
      </c>
      <c r="N79" s="131">
        <f t="shared" si="14"/>
        <v>4.108796296296296E-06</v>
      </c>
      <c r="O79" s="107">
        <f t="shared" si="15"/>
        <v>0.0016782407407407883</v>
      </c>
      <c r="P79" s="131"/>
      <c r="Q79" s="22"/>
      <c r="R79" s="76"/>
      <c r="S79" s="18"/>
      <c r="T79" s="16"/>
      <c r="U79" s="97"/>
      <c r="V79" s="76"/>
      <c r="W79" s="30"/>
      <c r="X79" s="32"/>
      <c r="Y79" s="22"/>
      <c r="Z79" s="76"/>
      <c r="AA79" s="31"/>
      <c r="AB79" s="16"/>
      <c r="AC79" s="22"/>
      <c r="AD79" s="76"/>
      <c r="AE79" s="26"/>
      <c r="AF79" s="131">
        <f t="shared" si="16"/>
        <v>0</v>
      </c>
      <c r="AG79" s="107">
        <f t="shared" si="17"/>
        <v>0</v>
      </c>
      <c r="AH79" s="8"/>
    </row>
    <row r="80" spans="1:35" ht="15">
      <c r="A80" s="105">
        <v>69</v>
      </c>
      <c r="B80" s="76">
        <v>33</v>
      </c>
      <c r="C80" s="77">
        <v>10046259381</v>
      </c>
      <c r="D80" s="81" t="s">
        <v>307</v>
      </c>
      <c r="E80" s="78" t="s">
        <v>93</v>
      </c>
      <c r="F80" s="77">
        <v>1801088</v>
      </c>
      <c r="G80" s="96" t="s">
        <v>170</v>
      </c>
      <c r="H80" s="9">
        <f t="shared" si="12"/>
        <v>0.001678240740739709</v>
      </c>
      <c r="I80" s="9">
        <f t="shared" si="13"/>
        <v>0.00016203703703598785</v>
      </c>
      <c r="K80" s="105">
        <v>69</v>
      </c>
      <c r="L80" s="76">
        <v>33</v>
      </c>
      <c r="M80" s="26">
        <v>0.0016844328703693387</v>
      </c>
      <c r="N80" s="131">
        <f t="shared" si="14"/>
        <v>6.1921296296296294E-06</v>
      </c>
      <c r="O80" s="107">
        <f t="shared" si="15"/>
        <v>0.001678240740739709</v>
      </c>
      <c r="P80" s="131"/>
      <c r="Q80" s="22"/>
      <c r="R80" s="76"/>
      <c r="S80" s="18"/>
      <c r="T80" s="18"/>
      <c r="U80" s="97"/>
      <c r="V80" s="76"/>
      <c r="W80" s="30"/>
      <c r="X80" s="30"/>
      <c r="Y80" s="22"/>
      <c r="Z80" s="76"/>
      <c r="AA80" s="31"/>
      <c r="AB80" s="16"/>
      <c r="AC80" s="22"/>
      <c r="AD80" s="76"/>
      <c r="AE80" s="26"/>
      <c r="AF80" s="131">
        <f t="shared" si="16"/>
        <v>0</v>
      </c>
      <c r="AG80" s="107">
        <f t="shared" si="17"/>
        <v>0</v>
      </c>
      <c r="AH80" s="8"/>
      <c r="AI80" s="15"/>
    </row>
    <row r="81" spans="1:34" ht="15">
      <c r="A81" s="105">
        <v>70</v>
      </c>
      <c r="B81" s="76">
        <v>118</v>
      </c>
      <c r="C81" s="77">
        <v>10046341530</v>
      </c>
      <c r="D81" s="81" t="s">
        <v>145</v>
      </c>
      <c r="E81" s="78" t="s">
        <v>257</v>
      </c>
      <c r="F81" s="77">
        <v>10577</v>
      </c>
      <c r="G81" s="96" t="s">
        <v>204</v>
      </c>
      <c r="H81" s="9">
        <f t="shared" si="12"/>
        <v>0.0016782407407400157</v>
      </c>
      <c r="I81" s="9">
        <f t="shared" si="13"/>
        <v>0.00016203703703629446</v>
      </c>
      <c r="K81" s="105">
        <v>70</v>
      </c>
      <c r="L81" s="76">
        <v>118</v>
      </c>
      <c r="M81" s="26">
        <v>0.0016846296296289046</v>
      </c>
      <c r="N81" s="131">
        <f t="shared" si="14"/>
        <v>6.38888888888889E-06</v>
      </c>
      <c r="O81" s="107">
        <f t="shared" si="15"/>
        <v>0.0016782407407400157</v>
      </c>
      <c r="P81" s="131"/>
      <c r="Q81" s="22"/>
      <c r="R81" s="76"/>
      <c r="S81" s="18"/>
      <c r="T81" s="16"/>
      <c r="U81" s="97"/>
      <c r="V81" s="76"/>
      <c r="W81" s="30"/>
      <c r="X81" s="32"/>
      <c r="Y81" s="22"/>
      <c r="Z81" s="76"/>
      <c r="AA81" s="31"/>
      <c r="AB81" s="16"/>
      <c r="AC81" s="22"/>
      <c r="AD81" s="76"/>
      <c r="AE81" s="26"/>
      <c r="AF81" s="131">
        <f t="shared" si="16"/>
        <v>0</v>
      </c>
      <c r="AG81" s="107">
        <f t="shared" si="17"/>
        <v>0</v>
      </c>
      <c r="AH81" s="8"/>
    </row>
    <row r="82" spans="1:34" ht="15">
      <c r="A82" s="105">
        <v>71</v>
      </c>
      <c r="B82" s="76">
        <v>80</v>
      </c>
      <c r="C82" s="77">
        <v>10046044264</v>
      </c>
      <c r="D82" s="81" t="s">
        <v>137</v>
      </c>
      <c r="E82" s="78" t="s">
        <v>135</v>
      </c>
      <c r="F82" s="77">
        <v>7354</v>
      </c>
      <c r="G82" s="96" t="s">
        <v>194</v>
      </c>
      <c r="H82" s="9">
        <f t="shared" si="12"/>
        <v>0.0016782407407407453</v>
      </c>
      <c r="I82" s="9">
        <f t="shared" si="13"/>
        <v>0.00016203703703702413</v>
      </c>
      <c r="K82" s="105">
        <v>71</v>
      </c>
      <c r="L82" s="76">
        <v>80</v>
      </c>
      <c r="M82" s="26">
        <v>0.0016856597222222268</v>
      </c>
      <c r="N82" s="131">
        <f t="shared" si="14"/>
        <v>7.418981481481481E-06</v>
      </c>
      <c r="O82" s="107">
        <f t="shared" si="15"/>
        <v>0.0016782407407407453</v>
      </c>
      <c r="P82" s="131"/>
      <c r="Q82" s="22"/>
      <c r="R82" s="76"/>
      <c r="S82" s="18"/>
      <c r="T82" s="16"/>
      <c r="U82" s="97"/>
      <c r="V82" s="76"/>
      <c r="W82" s="30"/>
      <c r="X82" s="32"/>
      <c r="Y82" s="22"/>
      <c r="Z82" s="76"/>
      <c r="AA82" s="31"/>
      <c r="AB82" s="16"/>
      <c r="AC82" s="22"/>
      <c r="AD82" s="76"/>
      <c r="AE82" s="26"/>
      <c r="AF82" s="131">
        <f t="shared" si="16"/>
        <v>0</v>
      </c>
      <c r="AG82" s="107">
        <f t="shared" si="17"/>
        <v>0</v>
      </c>
      <c r="AH82" s="8"/>
    </row>
    <row r="83" spans="1:35" ht="15">
      <c r="A83" s="105">
        <v>72</v>
      </c>
      <c r="B83" s="76">
        <v>88</v>
      </c>
      <c r="C83" s="77">
        <v>10059307602</v>
      </c>
      <c r="D83" s="81" t="s">
        <v>315</v>
      </c>
      <c r="E83" s="78" t="s">
        <v>94</v>
      </c>
      <c r="F83" s="77">
        <v>10222</v>
      </c>
      <c r="G83" s="96" t="s">
        <v>194</v>
      </c>
      <c r="H83" s="9">
        <f t="shared" si="12"/>
        <v>0.0016782407407390837</v>
      </c>
      <c r="I83" s="9">
        <f t="shared" si="13"/>
        <v>0.00016203703703536248</v>
      </c>
      <c r="K83" s="105">
        <v>72</v>
      </c>
      <c r="L83" s="76">
        <v>88</v>
      </c>
      <c r="M83" s="26">
        <v>0.001687488425924269</v>
      </c>
      <c r="N83" s="131">
        <f t="shared" si="14"/>
        <v>9.247685185185185E-06</v>
      </c>
      <c r="O83" s="107">
        <f t="shared" si="15"/>
        <v>0.0016782407407390837</v>
      </c>
      <c r="P83" s="131"/>
      <c r="Q83" s="22"/>
      <c r="R83" s="76"/>
      <c r="S83" s="18"/>
      <c r="T83" s="16"/>
      <c r="U83" s="97"/>
      <c r="V83" s="76"/>
      <c r="W83" s="30"/>
      <c r="X83" s="32"/>
      <c r="Y83" s="22"/>
      <c r="Z83" s="76"/>
      <c r="AA83" s="31"/>
      <c r="AB83" s="16"/>
      <c r="AC83" s="22"/>
      <c r="AD83" s="76"/>
      <c r="AE83" s="26"/>
      <c r="AF83" s="131">
        <f t="shared" si="16"/>
        <v>0</v>
      </c>
      <c r="AG83" s="107">
        <f t="shared" si="17"/>
        <v>0</v>
      </c>
      <c r="AH83" s="8"/>
      <c r="AI83" s="15"/>
    </row>
    <row r="84" spans="1:34" ht="15">
      <c r="A84" s="105">
        <v>73</v>
      </c>
      <c r="B84" s="76">
        <v>100</v>
      </c>
      <c r="C84" s="77">
        <v>10035085688</v>
      </c>
      <c r="D84" s="81" t="s">
        <v>272</v>
      </c>
      <c r="E84" s="78" t="s">
        <v>188</v>
      </c>
      <c r="F84" s="77">
        <v>100286</v>
      </c>
      <c r="G84" s="96" t="s">
        <v>189</v>
      </c>
      <c r="H84" s="9">
        <f t="shared" si="12"/>
        <v>0.0016782407407407145</v>
      </c>
      <c r="I84" s="9">
        <f t="shared" si="13"/>
        <v>0.00016203703703699334</v>
      </c>
      <c r="K84" s="105">
        <v>73</v>
      </c>
      <c r="L84" s="76">
        <v>100</v>
      </c>
      <c r="M84" s="26">
        <v>0.0016880324074073812</v>
      </c>
      <c r="N84" s="131">
        <f t="shared" si="14"/>
        <v>9.791666666666666E-06</v>
      </c>
      <c r="O84" s="107">
        <f t="shared" si="15"/>
        <v>0.0016782407407407145</v>
      </c>
      <c r="P84" s="131"/>
      <c r="Q84" s="22"/>
      <c r="R84" s="76"/>
      <c r="S84" s="18"/>
      <c r="T84" s="16"/>
      <c r="U84" s="97"/>
      <c r="V84" s="76"/>
      <c r="W84" s="30"/>
      <c r="X84" s="32"/>
      <c r="Y84" s="22"/>
      <c r="Z84" s="76"/>
      <c r="AA84" s="31"/>
      <c r="AB84" s="16"/>
      <c r="AC84" s="22"/>
      <c r="AD84" s="76"/>
      <c r="AE84" s="26"/>
      <c r="AF84" s="131">
        <f t="shared" si="16"/>
        <v>0</v>
      </c>
      <c r="AG84" s="107">
        <f t="shared" si="17"/>
        <v>0</v>
      </c>
      <c r="AH84" s="8"/>
    </row>
    <row r="85" spans="1:34" ht="15">
      <c r="A85" s="105">
        <v>74</v>
      </c>
      <c r="B85" s="76">
        <v>131</v>
      </c>
      <c r="C85" s="77">
        <v>10065321602</v>
      </c>
      <c r="D85" s="81" t="s">
        <v>302</v>
      </c>
      <c r="E85" s="78" t="s">
        <v>151</v>
      </c>
      <c r="F85" s="77">
        <v>100601711</v>
      </c>
      <c r="G85" s="96" t="s">
        <v>202</v>
      </c>
      <c r="H85" s="9">
        <f t="shared" si="12"/>
        <v>0.0016898148148142482</v>
      </c>
      <c r="I85" s="9">
        <f t="shared" si="13"/>
        <v>0.00017361111111052698</v>
      </c>
      <c r="K85" s="105">
        <v>74</v>
      </c>
      <c r="L85" s="76">
        <v>131</v>
      </c>
      <c r="M85" s="26">
        <v>0.0016929398148142483</v>
      </c>
      <c r="N85" s="131">
        <f t="shared" si="14"/>
        <v>3.125E-06</v>
      </c>
      <c r="O85" s="107">
        <f t="shared" si="15"/>
        <v>0.0016898148148142482</v>
      </c>
      <c r="P85" s="131"/>
      <c r="Q85" s="22"/>
      <c r="R85" s="76"/>
      <c r="S85" s="18"/>
      <c r="T85" s="16"/>
      <c r="U85" s="97"/>
      <c r="V85" s="76"/>
      <c r="W85" s="30"/>
      <c r="X85" s="32"/>
      <c r="Y85" s="22"/>
      <c r="Z85" s="76"/>
      <c r="AA85" s="31"/>
      <c r="AB85" s="16"/>
      <c r="AC85" s="22"/>
      <c r="AD85" s="76"/>
      <c r="AE85" s="26"/>
      <c r="AF85" s="131">
        <f t="shared" si="16"/>
        <v>0</v>
      </c>
      <c r="AG85" s="107">
        <f t="shared" si="17"/>
        <v>0</v>
      </c>
      <c r="AH85" s="8"/>
    </row>
    <row r="86" spans="1:35" ht="15">
      <c r="A86" s="105">
        <v>75</v>
      </c>
      <c r="B86" s="76">
        <v>101</v>
      </c>
      <c r="C86" s="77">
        <v>10035061844</v>
      </c>
      <c r="D86" s="81" t="s">
        <v>187</v>
      </c>
      <c r="E86" s="78" t="s">
        <v>188</v>
      </c>
      <c r="F86" s="77">
        <v>100771</v>
      </c>
      <c r="G86" s="96" t="s">
        <v>189</v>
      </c>
      <c r="H86" s="9">
        <f t="shared" si="12"/>
        <v>0.0016898148148148128</v>
      </c>
      <c r="I86" s="9">
        <f t="shared" si="13"/>
        <v>0.00017361111111109163</v>
      </c>
      <c r="K86" s="105">
        <v>75</v>
      </c>
      <c r="L86" s="76">
        <v>101</v>
      </c>
      <c r="M86" s="26">
        <v>0.0016958333333333313</v>
      </c>
      <c r="N86" s="131">
        <f t="shared" si="14"/>
        <v>6.0185185185185185E-06</v>
      </c>
      <c r="O86" s="107">
        <f t="shared" si="15"/>
        <v>0.0016898148148148128</v>
      </c>
      <c r="P86" s="131"/>
      <c r="Q86" s="22"/>
      <c r="R86" s="76"/>
      <c r="S86" s="18"/>
      <c r="T86" s="16"/>
      <c r="U86" s="97"/>
      <c r="V86" s="76"/>
      <c r="W86" s="30"/>
      <c r="X86" s="30"/>
      <c r="Y86" s="22"/>
      <c r="Z86" s="76"/>
      <c r="AA86" s="31"/>
      <c r="AB86" s="16"/>
      <c r="AC86" s="22"/>
      <c r="AD86" s="76"/>
      <c r="AE86" s="26"/>
      <c r="AF86" s="131">
        <f t="shared" si="16"/>
        <v>0</v>
      </c>
      <c r="AG86" s="107">
        <f t="shared" si="17"/>
        <v>0</v>
      </c>
      <c r="AH86" s="8"/>
      <c r="AI86" s="15"/>
    </row>
    <row r="87" spans="1:34" ht="15">
      <c r="A87" s="105">
        <v>76</v>
      </c>
      <c r="B87" s="76">
        <v>50</v>
      </c>
      <c r="C87" s="77">
        <v>10051925801</v>
      </c>
      <c r="D87" s="81" t="s">
        <v>130</v>
      </c>
      <c r="E87" s="78" t="s">
        <v>72</v>
      </c>
      <c r="F87" s="77">
        <v>3392</v>
      </c>
      <c r="G87" s="96" t="s">
        <v>178</v>
      </c>
      <c r="H87" s="9">
        <f t="shared" si="12"/>
        <v>0.0016898148148148135</v>
      </c>
      <c r="I87" s="9">
        <f t="shared" si="13"/>
        <v>0.00017361111111109228</v>
      </c>
      <c r="K87" s="105">
        <v>76</v>
      </c>
      <c r="L87" s="76">
        <v>50</v>
      </c>
      <c r="M87" s="26">
        <v>0.0016965856481481467</v>
      </c>
      <c r="N87" s="131">
        <f t="shared" si="14"/>
        <v>6.770833333333333E-06</v>
      </c>
      <c r="O87" s="107">
        <f t="shared" si="15"/>
        <v>0.0016898148148148135</v>
      </c>
      <c r="P87" s="131"/>
      <c r="Q87" s="22"/>
      <c r="R87" s="76"/>
      <c r="S87" s="18"/>
      <c r="T87" s="16"/>
      <c r="U87" s="97"/>
      <c r="V87" s="76"/>
      <c r="W87" s="30"/>
      <c r="X87" s="32"/>
      <c r="Y87" s="22"/>
      <c r="Z87" s="76"/>
      <c r="AA87" s="31"/>
      <c r="AB87" s="16"/>
      <c r="AC87" s="22"/>
      <c r="AD87" s="76"/>
      <c r="AE87" s="26"/>
      <c r="AF87" s="131">
        <f t="shared" si="16"/>
        <v>0</v>
      </c>
      <c r="AG87" s="107">
        <f t="shared" si="17"/>
        <v>0</v>
      </c>
      <c r="AH87" s="8"/>
    </row>
    <row r="88" spans="1:35" ht="15">
      <c r="A88" s="105">
        <v>77</v>
      </c>
      <c r="B88" s="76">
        <v>49</v>
      </c>
      <c r="C88" s="77">
        <v>10058280412</v>
      </c>
      <c r="D88" s="81" t="s">
        <v>290</v>
      </c>
      <c r="E88" s="78" t="s">
        <v>72</v>
      </c>
      <c r="F88" s="77">
        <v>3331</v>
      </c>
      <c r="G88" s="96" t="s">
        <v>178</v>
      </c>
      <c r="H88" s="9">
        <f t="shared" si="12"/>
        <v>0.001689814814814869</v>
      </c>
      <c r="I88" s="9">
        <f t="shared" si="13"/>
        <v>0.0001736111111111478</v>
      </c>
      <c r="K88" s="105">
        <v>77</v>
      </c>
      <c r="L88" s="76">
        <v>49</v>
      </c>
      <c r="M88" s="26">
        <v>0.001697141203703758</v>
      </c>
      <c r="N88" s="131">
        <f t="shared" si="14"/>
        <v>7.326388888888889E-06</v>
      </c>
      <c r="O88" s="107">
        <f t="shared" si="15"/>
        <v>0.001689814814814869</v>
      </c>
      <c r="P88" s="131"/>
      <c r="Q88" s="22"/>
      <c r="R88" s="76"/>
      <c r="S88" s="18"/>
      <c r="T88" s="16"/>
      <c r="U88" s="97"/>
      <c r="V88" s="76"/>
      <c r="W88" s="30"/>
      <c r="X88" s="32"/>
      <c r="Y88" s="22"/>
      <c r="Z88" s="76"/>
      <c r="AA88" s="31"/>
      <c r="AB88" s="16"/>
      <c r="AC88" s="22"/>
      <c r="AD88" s="76"/>
      <c r="AE88" s="26"/>
      <c r="AF88" s="131">
        <f t="shared" si="16"/>
        <v>0</v>
      </c>
      <c r="AG88" s="107">
        <f t="shared" si="17"/>
        <v>0</v>
      </c>
      <c r="AH88" s="8"/>
      <c r="AI88" s="15"/>
    </row>
    <row r="89" spans="1:35" ht="15">
      <c r="A89" s="105">
        <v>78</v>
      </c>
      <c r="B89" s="76">
        <v>46</v>
      </c>
      <c r="C89" s="77">
        <v>10049827466</v>
      </c>
      <c r="D89" s="81" t="s">
        <v>305</v>
      </c>
      <c r="E89" s="78" t="s">
        <v>74</v>
      </c>
      <c r="F89" s="77">
        <v>402</v>
      </c>
      <c r="G89" s="96" t="s">
        <v>207</v>
      </c>
      <c r="H89" s="9">
        <f t="shared" si="12"/>
        <v>0.0016898148148139377</v>
      </c>
      <c r="I89" s="9">
        <f t="shared" si="13"/>
        <v>0.00017361111111021646</v>
      </c>
      <c r="K89" s="105">
        <v>78</v>
      </c>
      <c r="L89" s="76">
        <v>46</v>
      </c>
      <c r="M89" s="26">
        <v>0.0017006018518509747</v>
      </c>
      <c r="N89" s="131">
        <f t="shared" si="14"/>
        <v>1.0787037037037037E-05</v>
      </c>
      <c r="O89" s="107">
        <f t="shared" si="15"/>
        <v>0.0016898148148139377</v>
      </c>
      <c r="P89" s="131"/>
      <c r="Q89" s="22"/>
      <c r="R89" s="76"/>
      <c r="S89" s="18"/>
      <c r="T89" s="16"/>
      <c r="U89" s="97"/>
      <c r="V89" s="76"/>
      <c r="W89" s="30"/>
      <c r="X89" s="32"/>
      <c r="Y89" s="22"/>
      <c r="Z89" s="76"/>
      <c r="AA89" s="31"/>
      <c r="AB89" s="16"/>
      <c r="AC89" s="22"/>
      <c r="AD89" s="76"/>
      <c r="AE89" s="26"/>
      <c r="AF89" s="131">
        <f t="shared" si="16"/>
        <v>0</v>
      </c>
      <c r="AG89" s="107">
        <f t="shared" si="17"/>
        <v>0</v>
      </c>
      <c r="AH89" s="8"/>
      <c r="AI89" s="15"/>
    </row>
    <row r="90" spans="1:35" ht="15">
      <c r="A90" s="105">
        <v>79</v>
      </c>
      <c r="B90" s="76">
        <v>19</v>
      </c>
      <c r="C90" s="77">
        <v>10045867448</v>
      </c>
      <c r="D90" s="81" t="s">
        <v>252</v>
      </c>
      <c r="E90" s="78" t="s">
        <v>253</v>
      </c>
      <c r="F90" s="77" t="s">
        <v>254</v>
      </c>
      <c r="G90" s="96" t="s">
        <v>200</v>
      </c>
      <c r="H90" s="9">
        <f t="shared" si="12"/>
        <v>0.0016898148148148362</v>
      </c>
      <c r="I90" s="9">
        <f t="shared" si="13"/>
        <v>0.00017361111111111505</v>
      </c>
      <c r="K90" s="105">
        <v>79</v>
      </c>
      <c r="L90" s="76">
        <v>19</v>
      </c>
      <c r="M90" s="26">
        <v>0.0017011226851852065</v>
      </c>
      <c r="N90" s="131">
        <f t="shared" si="14"/>
        <v>1.130787037037037E-05</v>
      </c>
      <c r="O90" s="107">
        <f t="shared" si="15"/>
        <v>0.0016898148148148362</v>
      </c>
      <c r="P90" s="131"/>
      <c r="Q90" s="22"/>
      <c r="R90" s="76"/>
      <c r="S90" s="18"/>
      <c r="T90" s="16"/>
      <c r="U90" s="97"/>
      <c r="V90" s="76"/>
      <c r="W90" s="30"/>
      <c r="X90" s="32"/>
      <c r="Y90" s="22"/>
      <c r="Z90" s="76"/>
      <c r="AA90" s="31"/>
      <c r="AB90" s="16"/>
      <c r="AC90" s="22"/>
      <c r="AD90" s="76"/>
      <c r="AE90" s="26"/>
      <c r="AF90" s="131">
        <f t="shared" si="16"/>
        <v>0</v>
      </c>
      <c r="AG90" s="107">
        <f t="shared" si="17"/>
        <v>0</v>
      </c>
      <c r="AH90" s="8"/>
      <c r="AI90" s="15"/>
    </row>
    <row r="91" spans="1:34" ht="15">
      <c r="A91" s="105">
        <v>80</v>
      </c>
      <c r="B91" s="76">
        <v>18</v>
      </c>
      <c r="C91" s="77">
        <v>10036529170</v>
      </c>
      <c r="D91" s="81" t="s">
        <v>198</v>
      </c>
      <c r="E91" s="78" t="s">
        <v>199</v>
      </c>
      <c r="F91" s="77" t="s">
        <v>201</v>
      </c>
      <c r="G91" s="96" t="s">
        <v>200</v>
      </c>
      <c r="H91" s="9">
        <f t="shared" si="12"/>
        <v>0.0017013888888888881</v>
      </c>
      <c r="I91" s="9">
        <f t="shared" si="13"/>
        <v>0.00018518518518516693</v>
      </c>
      <c r="K91" s="105">
        <v>80</v>
      </c>
      <c r="L91" s="76">
        <v>18</v>
      </c>
      <c r="M91" s="26">
        <v>0.0017063425925925918</v>
      </c>
      <c r="N91" s="131">
        <f t="shared" si="14"/>
        <v>4.953703703703704E-06</v>
      </c>
      <c r="O91" s="107">
        <f t="shared" si="15"/>
        <v>0.0017013888888888881</v>
      </c>
      <c r="P91" s="131"/>
      <c r="Q91" s="22"/>
      <c r="R91" s="76"/>
      <c r="S91" s="18"/>
      <c r="T91" s="16"/>
      <c r="U91" s="97"/>
      <c r="V91" s="76"/>
      <c r="W91" s="30"/>
      <c r="X91" s="32"/>
      <c r="Y91" s="22"/>
      <c r="Z91" s="76"/>
      <c r="AA91" s="31"/>
      <c r="AB91" s="16"/>
      <c r="AC91" s="22"/>
      <c r="AD91" s="76"/>
      <c r="AE91" s="26"/>
      <c r="AF91" s="131">
        <f t="shared" si="16"/>
        <v>0</v>
      </c>
      <c r="AG91" s="107">
        <f t="shared" si="17"/>
        <v>0</v>
      </c>
      <c r="AH91" s="8"/>
    </row>
    <row r="92" spans="1:35" ht="15">
      <c r="A92" s="105">
        <v>81</v>
      </c>
      <c r="B92" s="76">
        <v>35</v>
      </c>
      <c r="C92" s="77">
        <v>10035025771</v>
      </c>
      <c r="D92" s="81" t="s">
        <v>281</v>
      </c>
      <c r="E92" s="78" t="s">
        <v>54</v>
      </c>
      <c r="F92" s="77">
        <v>100203</v>
      </c>
      <c r="G92" s="96" t="s">
        <v>203</v>
      </c>
      <c r="H92" s="9">
        <f t="shared" si="12"/>
        <v>0.0017013888888889215</v>
      </c>
      <c r="I92" s="9">
        <f t="shared" si="13"/>
        <v>0.00018518518518520033</v>
      </c>
      <c r="K92" s="105">
        <v>81</v>
      </c>
      <c r="L92" s="76">
        <v>35</v>
      </c>
      <c r="M92" s="26">
        <v>0.0017065509259259586</v>
      </c>
      <c r="N92" s="131">
        <f t="shared" si="14"/>
        <v>5.162037037037038E-06</v>
      </c>
      <c r="O92" s="107">
        <f t="shared" si="15"/>
        <v>0.0017013888888889215</v>
      </c>
      <c r="P92" s="131"/>
      <c r="Q92" s="22"/>
      <c r="R92" s="76"/>
      <c r="S92" s="18"/>
      <c r="T92" s="16"/>
      <c r="U92" s="97"/>
      <c r="V92" s="76"/>
      <c r="W92" s="30"/>
      <c r="X92" s="32"/>
      <c r="Y92" s="22"/>
      <c r="Z92" s="76"/>
      <c r="AA92" s="31"/>
      <c r="AB92" s="16"/>
      <c r="AC92" s="22"/>
      <c r="AD92" s="76"/>
      <c r="AE92" s="26"/>
      <c r="AF92" s="131">
        <f t="shared" si="16"/>
        <v>0</v>
      </c>
      <c r="AG92" s="107">
        <f t="shared" si="17"/>
        <v>0</v>
      </c>
      <c r="AH92" s="8"/>
      <c r="AI92" s="15"/>
    </row>
    <row r="93" spans="1:34" ht="15">
      <c r="A93" s="105">
        <v>82</v>
      </c>
      <c r="B93" s="76">
        <v>137</v>
      </c>
      <c r="C93" s="77">
        <v>10047286672</v>
      </c>
      <c r="D93" s="81" t="s">
        <v>276</v>
      </c>
      <c r="E93" s="78" t="s">
        <v>277</v>
      </c>
      <c r="F93" s="77">
        <v>20233</v>
      </c>
      <c r="G93" s="96" t="s">
        <v>197</v>
      </c>
      <c r="H93" s="9">
        <f t="shared" si="12"/>
        <v>0.0017013888888889575</v>
      </c>
      <c r="I93" s="9">
        <f t="shared" si="13"/>
        <v>0.00018518518518523632</v>
      </c>
      <c r="K93" s="105">
        <v>82</v>
      </c>
      <c r="L93" s="76">
        <v>137</v>
      </c>
      <c r="M93" s="26">
        <v>0.0017067476851852538</v>
      </c>
      <c r="N93" s="131">
        <f t="shared" si="14"/>
        <v>5.358796296296296E-06</v>
      </c>
      <c r="O93" s="107">
        <f t="shared" si="15"/>
        <v>0.0017013888888889575</v>
      </c>
      <c r="P93" s="131"/>
      <c r="Q93" s="22"/>
      <c r="R93" s="76"/>
      <c r="S93" s="18"/>
      <c r="T93" s="16"/>
      <c r="U93" s="97"/>
      <c r="V93" s="76"/>
      <c r="W93" s="30"/>
      <c r="X93" s="32"/>
      <c r="Y93" s="22"/>
      <c r="Z93" s="76"/>
      <c r="AA93" s="31"/>
      <c r="AB93" s="16"/>
      <c r="AC93" s="22"/>
      <c r="AD93" s="76"/>
      <c r="AE93" s="26"/>
      <c r="AF93" s="131">
        <f t="shared" si="16"/>
        <v>0</v>
      </c>
      <c r="AG93" s="107">
        <f t="shared" si="17"/>
        <v>0</v>
      </c>
      <c r="AH93" s="8"/>
    </row>
    <row r="94" spans="1:34" ht="15">
      <c r="A94" s="105">
        <v>83</v>
      </c>
      <c r="B94" s="76">
        <v>47</v>
      </c>
      <c r="C94" s="77">
        <v>10049808066</v>
      </c>
      <c r="D94" s="81" t="s">
        <v>321</v>
      </c>
      <c r="E94" s="78" t="s">
        <v>74</v>
      </c>
      <c r="F94" s="77">
        <v>137</v>
      </c>
      <c r="G94" s="96" t="s">
        <v>207</v>
      </c>
      <c r="H94" s="9">
        <f t="shared" si="12"/>
        <v>0.0017129629629608443</v>
      </c>
      <c r="I94" s="9">
        <f t="shared" si="13"/>
        <v>0.00019675925925712306</v>
      </c>
      <c r="K94" s="105">
        <v>83</v>
      </c>
      <c r="L94" s="76">
        <v>47</v>
      </c>
      <c r="M94" s="26">
        <v>0.0017133796296275108</v>
      </c>
      <c r="N94" s="131">
        <f t="shared" si="14"/>
        <v>4.166666666666666E-07</v>
      </c>
      <c r="O94" s="107">
        <f t="shared" si="15"/>
        <v>0.0017129629629608443</v>
      </c>
      <c r="P94" s="131"/>
      <c r="Q94" s="22"/>
      <c r="R94" s="76"/>
      <c r="S94" s="18"/>
      <c r="T94" s="16"/>
      <c r="U94" s="97"/>
      <c r="V94" s="76"/>
      <c r="W94" s="30"/>
      <c r="X94" s="32"/>
      <c r="Y94" s="22"/>
      <c r="Z94" s="76"/>
      <c r="AA94" s="31"/>
      <c r="AB94" s="16"/>
      <c r="AC94" s="22"/>
      <c r="AD94" s="76"/>
      <c r="AE94" s="26"/>
      <c r="AF94" s="131">
        <f t="shared" si="16"/>
        <v>0</v>
      </c>
      <c r="AG94" s="107">
        <f t="shared" si="17"/>
        <v>0</v>
      </c>
      <c r="AH94" s="8"/>
    </row>
    <row r="95" spans="1:35" ht="15">
      <c r="A95" s="105">
        <v>84</v>
      </c>
      <c r="B95" s="76">
        <v>111</v>
      </c>
      <c r="C95" s="77">
        <v>10047405092</v>
      </c>
      <c r="D95" s="81" t="s">
        <v>154</v>
      </c>
      <c r="E95" s="78" t="s">
        <v>232</v>
      </c>
      <c r="F95" s="77">
        <v>21418</v>
      </c>
      <c r="G95" s="96" t="s">
        <v>204</v>
      </c>
      <c r="H95" s="9">
        <f t="shared" si="12"/>
        <v>0.0017129629629609932</v>
      </c>
      <c r="I95" s="9">
        <f t="shared" si="13"/>
        <v>0.00019675925925727203</v>
      </c>
      <c r="K95" s="105">
        <v>84</v>
      </c>
      <c r="L95" s="76">
        <v>111</v>
      </c>
      <c r="M95" s="26">
        <v>0.0017160185185165489</v>
      </c>
      <c r="N95" s="131">
        <f t="shared" si="14"/>
        <v>3.0555555555555556E-06</v>
      </c>
      <c r="O95" s="107">
        <f t="shared" si="15"/>
        <v>0.0017129629629609932</v>
      </c>
      <c r="P95" s="131"/>
      <c r="Q95" s="22"/>
      <c r="R95" s="76"/>
      <c r="S95" s="18"/>
      <c r="T95" s="16"/>
      <c r="U95" s="97"/>
      <c r="V95" s="76"/>
      <c r="W95" s="30"/>
      <c r="X95" s="32"/>
      <c r="Y95" s="22"/>
      <c r="Z95" s="76"/>
      <c r="AA95" s="31"/>
      <c r="AB95" s="16"/>
      <c r="AC95" s="22"/>
      <c r="AD95" s="76"/>
      <c r="AE95" s="26"/>
      <c r="AF95" s="131">
        <f t="shared" si="16"/>
        <v>0</v>
      </c>
      <c r="AG95" s="107">
        <f t="shared" si="17"/>
        <v>0</v>
      </c>
      <c r="AH95" s="8"/>
      <c r="AI95" s="15"/>
    </row>
    <row r="96" spans="1:35" ht="15">
      <c r="A96" s="105">
        <v>85</v>
      </c>
      <c r="B96" s="76">
        <v>58</v>
      </c>
      <c r="C96" s="77">
        <v>10023611703</v>
      </c>
      <c r="D96" s="81" t="s">
        <v>297</v>
      </c>
      <c r="E96" s="78" t="s">
        <v>73</v>
      </c>
      <c r="F96" s="77" t="s">
        <v>298</v>
      </c>
      <c r="G96" s="96" t="s">
        <v>191</v>
      </c>
      <c r="H96" s="9">
        <f t="shared" si="12"/>
        <v>0.0017129629629627084</v>
      </c>
      <c r="I96" s="9">
        <f t="shared" si="13"/>
        <v>0.00019675925925898724</v>
      </c>
      <c r="K96" s="105">
        <v>85</v>
      </c>
      <c r="L96" s="76">
        <v>58</v>
      </c>
      <c r="M96" s="26">
        <v>0.0017193749999997454</v>
      </c>
      <c r="N96" s="131">
        <f t="shared" si="14"/>
        <v>6.4120370370370375E-06</v>
      </c>
      <c r="O96" s="107">
        <f t="shared" si="15"/>
        <v>0.0017129629629627084</v>
      </c>
      <c r="P96" s="131"/>
      <c r="Q96" s="22"/>
      <c r="R96" s="76"/>
      <c r="S96" s="18"/>
      <c r="T96" s="16"/>
      <c r="U96" s="97"/>
      <c r="V96" s="76"/>
      <c r="W96" s="30"/>
      <c r="X96" s="32"/>
      <c r="Y96" s="22"/>
      <c r="Z96" s="76"/>
      <c r="AA96" s="31"/>
      <c r="AB96" s="16"/>
      <c r="AC96" s="22"/>
      <c r="AD96" s="76"/>
      <c r="AE96" s="26"/>
      <c r="AF96" s="131">
        <f t="shared" si="16"/>
        <v>0</v>
      </c>
      <c r="AG96" s="107">
        <f t="shared" si="17"/>
        <v>0</v>
      </c>
      <c r="AH96" s="8"/>
      <c r="AI96" s="15"/>
    </row>
    <row r="97" spans="1:35" ht="15">
      <c r="A97" s="105">
        <v>86</v>
      </c>
      <c r="B97" s="76">
        <v>63</v>
      </c>
      <c r="C97" s="77">
        <v>10056229264</v>
      </c>
      <c r="D97" s="81" t="s">
        <v>215</v>
      </c>
      <c r="E97" s="78" t="s">
        <v>176</v>
      </c>
      <c r="F97" s="77" t="s">
        <v>216</v>
      </c>
      <c r="G97" s="96" t="s">
        <v>176</v>
      </c>
      <c r="H97" s="9">
        <f t="shared" si="12"/>
        <v>0.0017129629629629671</v>
      </c>
      <c r="I97" s="9">
        <f t="shared" si="13"/>
        <v>0.00019675925925924593</v>
      </c>
      <c r="K97" s="105">
        <v>86</v>
      </c>
      <c r="L97" s="76">
        <v>63</v>
      </c>
      <c r="M97" s="26">
        <v>0.0017220601851851893</v>
      </c>
      <c r="N97" s="131">
        <f t="shared" si="14"/>
        <v>9.097222222222223E-06</v>
      </c>
      <c r="O97" s="107">
        <f t="shared" si="15"/>
        <v>0.0017129629629629671</v>
      </c>
      <c r="P97" s="131"/>
      <c r="Q97" s="22"/>
      <c r="R97" s="76"/>
      <c r="S97" s="18"/>
      <c r="T97" s="16"/>
      <c r="U97" s="97"/>
      <c r="V97" s="76"/>
      <c r="W97" s="30"/>
      <c r="X97" s="32"/>
      <c r="Y97" s="22"/>
      <c r="Z97" s="76"/>
      <c r="AA97" s="31"/>
      <c r="AB97" s="16"/>
      <c r="AC97" s="22"/>
      <c r="AD97" s="76"/>
      <c r="AE97" s="26"/>
      <c r="AF97" s="131">
        <f t="shared" si="16"/>
        <v>0</v>
      </c>
      <c r="AG97" s="107">
        <f t="shared" si="17"/>
        <v>0</v>
      </c>
      <c r="AH97" s="8"/>
      <c r="AI97" s="67"/>
    </row>
    <row r="98" spans="1:35" ht="15">
      <c r="A98" s="105">
        <v>87</v>
      </c>
      <c r="B98" s="76">
        <v>86</v>
      </c>
      <c r="C98" s="77">
        <v>10046067203</v>
      </c>
      <c r="D98" s="81" t="s">
        <v>250</v>
      </c>
      <c r="E98" s="78" t="s">
        <v>225</v>
      </c>
      <c r="F98" s="77">
        <v>7891</v>
      </c>
      <c r="G98" s="96" t="s">
        <v>194</v>
      </c>
      <c r="H98" s="9">
        <f t="shared" si="12"/>
        <v>0.001712962962962941</v>
      </c>
      <c r="I98" s="9">
        <f t="shared" si="13"/>
        <v>0.0001967592592592199</v>
      </c>
      <c r="K98" s="105">
        <v>87</v>
      </c>
      <c r="L98" s="76">
        <v>86</v>
      </c>
      <c r="M98" s="26">
        <v>0.0017225925925925707</v>
      </c>
      <c r="N98" s="131">
        <f t="shared" si="14"/>
        <v>9.62962962962963E-06</v>
      </c>
      <c r="O98" s="107">
        <f t="shared" si="15"/>
        <v>0.001712962962962941</v>
      </c>
      <c r="P98" s="131"/>
      <c r="Q98" s="22"/>
      <c r="R98" s="76"/>
      <c r="S98" s="18"/>
      <c r="T98" s="16"/>
      <c r="U98" s="97"/>
      <c r="V98" s="76"/>
      <c r="W98" s="30"/>
      <c r="X98" s="32"/>
      <c r="Y98" s="22"/>
      <c r="Z98" s="76"/>
      <c r="AA98" s="31"/>
      <c r="AB98" s="16"/>
      <c r="AC98" s="22"/>
      <c r="AD98" s="76"/>
      <c r="AE98" s="26"/>
      <c r="AF98" s="131">
        <f t="shared" si="16"/>
        <v>0</v>
      </c>
      <c r="AG98" s="107">
        <f t="shared" si="17"/>
        <v>0</v>
      </c>
      <c r="AH98" s="8"/>
      <c r="AI98" s="15"/>
    </row>
    <row r="99" spans="1:34" ht="15">
      <c r="A99" s="105">
        <v>88</v>
      </c>
      <c r="B99" s="76">
        <v>106</v>
      </c>
      <c r="C99" s="77">
        <v>10001512776</v>
      </c>
      <c r="D99" s="81" t="s">
        <v>286</v>
      </c>
      <c r="E99" s="78" t="s">
        <v>99</v>
      </c>
      <c r="F99" s="77">
        <v>1601618</v>
      </c>
      <c r="G99" s="96" t="s">
        <v>331</v>
      </c>
      <c r="H99" s="9">
        <f t="shared" si="12"/>
        <v>0.0017129629629629552</v>
      </c>
      <c r="I99" s="9">
        <f t="shared" si="13"/>
        <v>0.000196759259259234</v>
      </c>
      <c r="K99" s="105">
        <v>88</v>
      </c>
      <c r="L99" s="76">
        <v>106</v>
      </c>
      <c r="M99" s="26">
        <v>0.0017242245370370293</v>
      </c>
      <c r="N99" s="131">
        <f t="shared" si="14"/>
        <v>1.1261574074074076E-05</v>
      </c>
      <c r="O99" s="107">
        <f t="shared" si="15"/>
        <v>0.0017129629629629552</v>
      </c>
      <c r="P99" s="131"/>
      <c r="Q99" s="22"/>
      <c r="R99" s="76"/>
      <c r="S99" s="18"/>
      <c r="T99" s="16"/>
      <c r="U99" s="97"/>
      <c r="V99" s="76"/>
      <c r="W99" s="30"/>
      <c r="X99" s="32"/>
      <c r="Y99" s="22"/>
      <c r="Z99" s="76"/>
      <c r="AA99" s="31"/>
      <c r="AB99" s="16"/>
      <c r="AC99" s="22"/>
      <c r="AD99" s="76"/>
      <c r="AE99" s="26"/>
      <c r="AF99" s="131">
        <f t="shared" si="16"/>
        <v>0</v>
      </c>
      <c r="AG99" s="107">
        <f t="shared" si="17"/>
        <v>0</v>
      </c>
      <c r="AH99" s="8"/>
    </row>
    <row r="100" spans="1:34" ht="15">
      <c r="A100" s="105">
        <v>89</v>
      </c>
      <c r="B100" s="76">
        <v>13</v>
      </c>
      <c r="C100" s="77">
        <v>10023320194</v>
      </c>
      <c r="D100" s="81" t="s">
        <v>264</v>
      </c>
      <c r="E100" s="78" t="s">
        <v>174</v>
      </c>
      <c r="F100" s="77">
        <v>23099</v>
      </c>
      <c r="G100" s="96" t="s">
        <v>76</v>
      </c>
      <c r="H100" s="9">
        <f t="shared" si="12"/>
        <v>0.001724537037037108</v>
      </c>
      <c r="I100" s="9">
        <f t="shared" si="13"/>
        <v>0.00020833333333338672</v>
      </c>
      <c r="K100" s="105">
        <v>89</v>
      </c>
      <c r="L100" s="76">
        <v>13</v>
      </c>
      <c r="M100" s="26">
        <v>0.0017245717592593302</v>
      </c>
      <c r="N100" s="131">
        <f t="shared" si="14"/>
        <v>3.472222222222222E-08</v>
      </c>
      <c r="O100" s="107">
        <f t="shared" si="15"/>
        <v>0.001724537037037108</v>
      </c>
      <c r="P100" s="131"/>
      <c r="Q100" s="22"/>
      <c r="R100" s="76"/>
      <c r="S100" s="18"/>
      <c r="T100" s="16"/>
      <c r="U100" s="97"/>
      <c r="V100" s="76"/>
      <c r="W100" s="30"/>
      <c r="X100" s="32"/>
      <c r="Y100" s="22"/>
      <c r="Z100" s="76"/>
      <c r="AA100" s="31"/>
      <c r="AB100" s="16"/>
      <c r="AC100" s="22"/>
      <c r="AD100" s="76"/>
      <c r="AE100" s="26"/>
      <c r="AF100" s="131">
        <f t="shared" si="16"/>
        <v>0</v>
      </c>
      <c r="AG100" s="107">
        <f t="shared" si="17"/>
        <v>0</v>
      </c>
      <c r="AH100" s="8"/>
    </row>
    <row r="101" spans="1:34" ht="15">
      <c r="A101" s="105">
        <v>90</v>
      </c>
      <c r="B101" s="76">
        <v>112</v>
      </c>
      <c r="C101" s="77">
        <v>10047249589</v>
      </c>
      <c r="D101" s="81" t="s">
        <v>193</v>
      </c>
      <c r="E101" s="78" t="s">
        <v>142</v>
      </c>
      <c r="F101" s="77">
        <v>19828</v>
      </c>
      <c r="G101" s="96" t="s">
        <v>95</v>
      </c>
      <c r="H101" s="9">
        <f t="shared" si="12"/>
        <v>0.0017245370370370394</v>
      </c>
      <c r="I101" s="9">
        <f t="shared" si="13"/>
        <v>0.0002083333333333182</v>
      </c>
      <c r="K101" s="105">
        <v>90</v>
      </c>
      <c r="L101" s="76">
        <v>112</v>
      </c>
      <c r="M101" s="26">
        <v>0.001724641203703706</v>
      </c>
      <c r="N101" s="131">
        <f t="shared" si="14"/>
        <v>1.0416666666666665E-07</v>
      </c>
      <c r="O101" s="107">
        <f t="shared" si="15"/>
        <v>0.0017245370370370394</v>
      </c>
      <c r="P101" s="131"/>
      <c r="Q101" s="22"/>
      <c r="R101" s="76"/>
      <c r="S101" s="18"/>
      <c r="T101" s="16"/>
      <c r="U101" s="97"/>
      <c r="V101" s="76"/>
      <c r="W101" s="30"/>
      <c r="X101" s="32"/>
      <c r="Y101" s="22"/>
      <c r="Z101" s="76"/>
      <c r="AA101" s="31"/>
      <c r="AB101" s="16"/>
      <c r="AC101" s="22"/>
      <c r="AD101" s="76"/>
      <c r="AE101" s="26"/>
      <c r="AF101" s="131">
        <f t="shared" si="16"/>
        <v>0</v>
      </c>
      <c r="AG101" s="107">
        <f t="shared" si="17"/>
        <v>0</v>
      </c>
      <c r="AH101" s="8"/>
    </row>
    <row r="102" spans="1:34" ht="15">
      <c r="A102" s="105">
        <v>91</v>
      </c>
      <c r="B102" s="76">
        <v>85</v>
      </c>
      <c r="C102" s="77">
        <v>10046023652</v>
      </c>
      <c r="D102" s="81" t="s">
        <v>140</v>
      </c>
      <c r="E102" s="78" t="s">
        <v>209</v>
      </c>
      <c r="F102" s="77">
        <v>6462</v>
      </c>
      <c r="G102" s="96" t="s">
        <v>210</v>
      </c>
      <c r="H102" s="9">
        <f t="shared" si="12"/>
        <v>0.001724537037037042</v>
      </c>
      <c r="I102" s="9">
        <f t="shared" si="13"/>
        <v>0.0002083333333333208</v>
      </c>
      <c r="K102" s="105">
        <v>91</v>
      </c>
      <c r="L102" s="76">
        <v>85</v>
      </c>
      <c r="M102" s="26">
        <v>0.0017247106481481532</v>
      </c>
      <c r="N102" s="131">
        <f t="shared" si="14"/>
        <v>1.7361111111111112E-07</v>
      </c>
      <c r="O102" s="107">
        <f t="shared" si="15"/>
        <v>0.001724537037037042</v>
      </c>
      <c r="P102" s="131"/>
      <c r="Q102" s="22"/>
      <c r="R102" s="76"/>
      <c r="S102" s="18"/>
      <c r="T102" s="16"/>
      <c r="U102" s="97"/>
      <c r="V102" s="76"/>
      <c r="W102" s="30"/>
      <c r="X102" s="32"/>
      <c r="Y102" s="22"/>
      <c r="Z102" s="76"/>
      <c r="AA102" s="31"/>
      <c r="AB102" s="16"/>
      <c r="AC102" s="22"/>
      <c r="AD102" s="76"/>
      <c r="AE102" s="26"/>
      <c r="AF102" s="131">
        <f t="shared" si="16"/>
        <v>0</v>
      </c>
      <c r="AG102" s="107">
        <f t="shared" si="17"/>
        <v>0</v>
      </c>
      <c r="AH102" s="8"/>
    </row>
    <row r="103" spans="1:35" ht="15">
      <c r="A103" s="105">
        <v>92</v>
      </c>
      <c r="B103" s="76">
        <v>99</v>
      </c>
      <c r="C103" s="77">
        <v>10035039111</v>
      </c>
      <c r="D103" s="81" t="s">
        <v>221</v>
      </c>
      <c r="E103" s="78" t="s">
        <v>188</v>
      </c>
      <c r="F103" s="77">
        <v>100293</v>
      </c>
      <c r="G103" s="96" t="s">
        <v>189</v>
      </c>
      <c r="H103" s="9">
        <f t="shared" si="12"/>
        <v>0.0017245370370370802</v>
      </c>
      <c r="I103" s="9">
        <f t="shared" si="13"/>
        <v>0.00020833333333335896</v>
      </c>
      <c r="K103" s="105">
        <v>92</v>
      </c>
      <c r="L103" s="76">
        <v>99</v>
      </c>
      <c r="M103" s="26">
        <v>0.0017264236111111542</v>
      </c>
      <c r="N103" s="131">
        <f t="shared" si="14"/>
        <v>1.8865740740740741E-06</v>
      </c>
      <c r="O103" s="107">
        <f t="shared" si="15"/>
        <v>0.0017245370370370802</v>
      </c>
      <c r="P103" s="131"/>
      <c r="Q103" s="22"/>
      <c r="R103" s="76"/>
      <c r="S103" s="18"/>
      <c r="T103" s="16"/>
      <c r="U103" s="97"/>
      <c r="V103" s="76"/>
      <c r="W103" s="30"/>
      <c r="X103" s="32"/>
      <c r="Y103" s="22"/>
      <c r="Z103" s="76"/>
      <c r="AA103" s="31"/>
      <c r="AB103" s="16"/>
      <c r="AC103" s="22"/>
      <c r="AD103" s="76"/>
      <c r="AE103" s="26"/>
      <c r="AF103" s="131">
        <f t="shared" si="16"/>
        <v>0</v>
      </c>
      <c r="AG103" s="107">
        <f t="shared" si="17"/>
        <v>0</v>
      </c>
      <c r="AH103" s="8"/>
      <c r="AI103" s="63"/>
    </row>
    <row r="104" spans="1:34" ht="15">
      <c r="A104" s="105">
        <v>93</v>
      </c>
      <c r="B104" s="76">
        <v>68</v>
      </c>
      <c r="C104" s="77">
        <v>10023633022</v>
      </c>
      <c r="D104" s="81" t="s">
        <v>270</v>
      </c>
      <c r="E104" s="78" t="s">
        <v>184</v>
      </c>
      <c r="F104" s="77" t="s">
        <v>271</v>
      </c>
      <c r="G104" s="96" t="s">
        <v>185</v>
      </c>
      <c r="H104" s="9">
        <f t="shared" si="12"/>
        <v>0.0017245370370370882</v>
      </c>
      <c r="I104" s="9">
        <f t="shared" si="13"/>
        <v>0.00020833333333336698</v>
      </c>
      <c r="K104" s="105">
        <v>93</v>
      </c>
      <c r="L104" s="76">
        <v>68</v>
      </c>
      <c r="M104" s="26">
        <v>0.0017279050925926437</v>
      </c>
      <c r="N104" s="131">
        <f t="shared" si="14"/>
        <v>3.368055555555555E-06</v>
      </c>
      <c r="O104" s="107">
        <f t="shared" si="15"/>
        <v>0.0017245370370370882</v>
      </c>
      <c r="P104" s="131"/>
      <c r="Q104" s="22"/>
      <c r="R104" s="76"/>
      <c r="S104" s="18"/>
      <c r="T104" s="18"/>
      <c r="U104" s="97"/>
      <c r="V104" s="76"/>
      <c r="W104" s="30"/>
      <c r="X104" s="32"/>
      <c r="Y104" s="22"/>
      <c r="Z104" s="76"/>
      <c r="AA104" s="31"/>
      <c r="AB104" s="82"/>
      <c r="AC104" s="22"/>
      <c r="AD104" s="76"/>
      <c r="AE104" s="26"/>
      <c r="AF104" s="131">
        <f t="shared" si="16"/>
        <v>0</v>
      </c>
      <c r="AG104" s="107">
        <f t="shared" si="17"/>
        <v>0</v>
      </c>
      <c r="AH104" s="8"/>
    </row>
    <row r="105" spans="1:34" ht="15">
      <c r="A105" s="105">
        <v>94</v>
      </c>
      <c r="B105" s="76">
        <v>120</v>
      </c>
      <c r="C105" s="77">
        <v>10047398123</v>
      </c>
      <c r="D105" s="81" t="s">
        <v>147</v>
      </c>
      <c r="E105" s="78" t="s">
        <v>257</v>
      </c>
      <c r="F105" s="77">
        <v>21355</v>
      </c>
      <c r="G105" s="96" t="s">
        <v>204</v>
      </c>
      <c r="H105" s="9">
        <f t="shared" si="12"/>
        <v>0.0017245370370344475</v>
      </c>
      <c r="I105" s="9">
        <f t="shared" si="13"/>
        <v>0.0002083333333307263</v>
      </c>
      <c r="K105" s="105">
        <v>94</v>
      </c>
      <c r="L105" s="76">
        <v>120</v>
      </c>
      <c r="M105" s="26">
        <v>0.001728368055552966</v>
      </c>
      <c r="N105" s="131">
        <f t="shared" si="14"/>
        <v>3.831018518518519E-06</v>
      </c>
      <c r="O105" s="107">
        <f t="shared" si="15"/>
        <v>0.0017245370370344475</v>
      </c>
      <c r="P105" s="131"/>
      <c r="Q105" s="22"/>
      <c r="R105" s="76"/>
      <c r="S105" s="18"/>
      <c r="T105" s="16"/>
      <c r="U105" s="97"/>
      <c r="V105" s="76"/>
      <c r="W105" s="30"/>
      <c r="X105" s="32"/>
      <c r="Y105" s="22"/>
      <c r="Z105" s="76"/>
      <c r="AA105" s="31"/>
      <c r="AB105" s="16"/>
      <c r="AC105" s="22"/>
      <c r="AD105" s="76"/>
      <c r="AE105" s="26"/>
      <c r="AF105" s="131">
        <f t="shared" si="16"/>
        <v>0</v>
      </c>
      <c r="AG105" s="107">
        <f t="shared" si="17"/>
        <v>0</v>
      </c>
      <c r="AH105" s="8"/>
    </row>
    <row r="106" spans="1:35" ht="15">
      <c r="A106" s="105">
        <v>95</v>
      </c>
      <c r="B106" s="76">
        <v>103</v>
      </c>
      <c r="C106" s="77">
        <v>10035062652</v>
      </c>
      <c r="D106" s="81" t="s">
        <v>312</v>
      </c>
      <c r="E106" s="78" t="s">
        <v>188</v>
      </c>
      <c r="F106" s="77">
        <v>100770</v>
      </c>
      <c r="G106" s="96" t="s">
        <v>189</v>
      </c>
      <c r="H106" s="9">
        <f t="shared" si="12"/>
        <v>0.0017245370370356117</v>
      </c>
      <c r="I106" s="9">
        <f t="shared" si="13"/>
        <v>0.00020833333333189052</v>
      </c>
      <c r="K106" s="105">
        <v>95</v>
      </c>
      <c r="L106" s="76">
        <v>103</v>
      </c>
      <c r="M106" s="26">
        <v>0.0017313310185170933</v>
      </c>
      <c r="N106" s="131">
        <f t="shared" si="14"/>
        <v>6.793981481481481E-06</v>
      </c>
      <c r="O106" s="107">
        <f t="shared" si="15"/>
        <v>0.0017245370370356117</v>
      </c>
      <c r="P106" s="131"/>
      <c r="Q106" s="22"/>
      <c r="R106" s="76"/>
      <c r="S106" s="18"/>
      <c r="T106" s="18"/>
      <c r="U106" s="97"/>
      <c r="V106" s="76"/>
      <c r="W106" s="30"/>
      <c r="X106" s="32"/>
      <c r="Y106" s="22"/>
      <c r="Z106" s="76"/>
      <c r="AA106" s="31"/>
      <c r="AB106" s="16"/>
      <c r="AC106" s="22"/>
      <c r="AD106" s="76"/>
      <c r="AE106" s="26"/>
      <c r="AF106" s="131">
        <f t="shared" si="16"/>
        <v>0</v>
      </c>
      <c r="AG106" s="107">
        <f t="shared" si="17"/>
        <v>0</v>
      </c>
      <c r="AH106" s="8"/>
      <c r="AI106" s="15"/>
    </row>
    <row r="107" spans="1:34" ht="15">
      <c r="A107" s="105">
        <v>96</v>
      </c>
      <c r="B107" s="76">
        <v>128</v>
      </c>
      <c r="C107" s="77">
        <v>10047263434</v>
      </c>
      <c r="D107" s="81" t="s">
        <v>280</v>
      </c>
      <c r="E107" s="78" t="s">
        <v>151</v>
      </c>
      <c r="F107" s="77">
        <v>19974</v>
      </c>
      <c r="G107" s="96" t="s">
        <v>202</v>
      </c>
      <c r="H107" s="9">
        <f t="shared" si="12"/>
        <v>0.0017245370370370485</v>
      </c>
      <c r="I107" s="9">
        <f t="shared" si="13"/>
        <v>0.0002083333333333273</v>
      </c>
      <c r="K107" s="105">
        <v>96</v>
      </c>
      <c r="L107" s="76">
        <v>128</v>
      </c>
      <c r="M107" s="26">
        <v>0.001731932870370382</v>
      </c>
      <c r="N107" s="131">
        <f t="shared" si="14"/>
        <v>7.395833333333334E-06</v>
      </c>
      <c r="O107" s="107">
        <f t="shared" si="15"/>
        <v>0.0017245370370370485</v>
      </c>
      <c r="P107" s="131"/>
      <c r="Q107" s="22"/>
      <c r="R107" s="76"/>
      <c r="S107" s="18"/>
      <c r="T107" s="16"/>
      <c r="U107" s="97"/>
      <c r="V107" s="76"/>
      <c r="W107" s="30"/>
      <c r="X107" s="32"/>
      <c r="Y107" s="22"/>
      <c r="Z107" s="76"/>
      <c r="AA107" s="31"/>
      <c r="AB107" s="16"/>
      <c r="AC107" s="22"/>
      <c r="AD107" s="76"/>
      <c r="AE107" s="26"/>
      <c r="AF107" s="131">
        <f t="shared" si="16"/>
        <v>0</v>
      </c>
      <c r="AG107" s="107">
        <f t="shared" si="17"/>
        <v>0</v>
      </c>
      <c r="AH107" s="8"/>
    </row>
    <row r="108" spans="1:35" ht="15">
      <c r="A108" s="105">
        <v>97</v>
      </c>
      <c r="B108" s="76">
        <v>67</v>
      </c>
      <c r="C108" s="77">
        <v>10077612007</v>
      </c>
      <c r="D108" s="81" t="s">
        <v>219</v>
      </c>
      <c r="E108" s="78" t="s">
        <v>184</v>
      </c>
      <c r="F108" s="77" t="s">
        <v>220</v>
      </c>
      <c r="G108" s="96" t="s">
        <v>185</v>
      </c>
      <c r="H108" s="9">
        <f aca="true" t="shared" si="18" ref="H108:H139">SUM(O108,S108,W108,AA108,AG108)-SUM(P108,T108,X108,AB108,AH108)</f>
        <v>0.0017361111111111123</v>
      </c>
      <c r="I108" s="9">
        <f aca="true" t="shared" si="19" ref="I108:I139">H108-$H$12</f>
        <v>0.00021990740740739111</v>
      </c>
      <c r="K108" s="105">
        <v>97</v>
      </c>
      <c r="L108" s="76">
        <v>67</v>
      </c>
      <c r="M108" s="26">
        <v>0.00173670138888889</v>
      </c>
      <c r="N108" s="131">
        <f aca="true" t="shared" si="20" ref="N108:N139">VALUE("0:00:00,"&amp;RIGHT(TEXT(M108,"ss,000"),3))</f>
        <v>5.902777777777778E-07</v>
      </c>
      <c r="O108" s="107">
        <f aca="true" t="shared" si="21" ref="O108:O139">M108-N108</f>
        <v>0.0017361111111111123</v>
      </c>
      <c r="P108" s="131"/>
      <c r="Q108" s="22"/>
      <c r="R108" s="76"/>
      <c r="S108" s="18"/>
      <c r="T108" s="16"/>
      <c r="U108" s="97"/>
      <c r="V108" s="76"/>
      <c r="W108" s="30"/>
      <c r="X108" s="32"/>
      <c r="Y108" s="22"/>
      <c r="Z108" s="76"/>
      <c r="AA108" s="31"/>
      <c r="AB108" s="16"/>
      <c r="AC108" s="22"/>
      <c r="AD108" s="76"/>
      <c r="AE108" s="26"/>
      <c r="AF108" s="131">
        <f aca="true" t="shared" si="22" ref="AF108:AF139">VALUE("0:00:00,"&amp;RIGHT(TEXT(AE108,"ss,000"),3))</f>
        <v>0</v>
      </c>
      <c r="AG108" s="107">
        <f aca="true" t="shared" si="23" ref="AG108:AG139">AE108-AF108</f>
        <v>0</v>
      </c>
      <c r="AH108" s="8"/>
      <c r="AI108" s="15"/>
    </row>
    <row r="109" spans="1:34" ht="15">
      <c r="A109" s="105">
        <v>98</v>
      </c>
      <c r="B109" s="76">
        <v>12</v>
      </c>
      <c r="C109" s="77">
        <v>10023112050</v>
      </c>
      <c r="D109" s="81" t="s">
        <v>173</v>
      </c>
      <c r="E109" s="78" t="s">
        <v>174</v>
      </c>
      <c r="F109" s="77">
        <v>22034</v>
      </c>
      <c r="G109" s="96" t="s">
        <v>76</v>
      </c>
      <c r="H109" s="9">
        <f t="shared" si="18"/>
        <v>0.0017361111111111073</v>
      </c>
      <c r="I109" s="9">
        <f t="shared" si="19"/>
        <v>0.00021990740740738613</v>
      </c>
      <c r="K109" s="105">
        <v>98</v>
      </c>
      <c r="L109" s="76">
        <v>12</v>
      </c>
      <c r="M109" s="26">
        <v>0.0017371990740740703</v>
      </c>
      <c r="N109" s="131">
        <f t="shared" si="20"/>
        <v>1.087962962962963E-06</v>
      </c>
      <c r="O109" s="107">
        <f t="shared" si="21"/>
        <v>0.0017361111111111073</v>
      </c>
      <c r="P109" s="131"/>
      <c r="Q109" s="22"/>
      <c r="R109" s="76"/>
      <c r="S109" s="18"/>
      <c r="T109" s="16"/>
      <c r="U109" s="97"/>
      <c r="V109" s="76"/>
      <c r="W109" s="30"/>
      <c r="X109" s="32"/>
      <c r="Y109" s="22"/>
      <c r="Z109" s="76"/>
      <c r="AA109" s="31"/>
      <c r="AB109" s="16"/>
      <c r="AC109" s="22"/>
      <c r="AD109" s="76"/>
      <c r="AE109" s="26"/>
      <c r="AF109" s="131">
        <f t="shared" si="22"/>
        <v>0</v>
      </c>
      <c r="AG109" s="107">
        <f t="shared" si="23"/>
        <v>0</v>
      </c>
      <c r="AH109" s="8"/>
    </row>
    <row r="110" spans="1:34" ht="15">
      <c r="A110" s="105">
        <v>99</v>
      </c>
      <c r="B110" s="76">
        <v>96</v>
      </c>
      <c r="C110" s="77">
        <v>10046018905</v>
      </c>
      <c r="D110" s="81" t="s">
        <v>328</v>
      </c>
      <c r="E110" s="78" t="s">
        <v>329</v>
      </c>
      <c r="F110" s="77">
        <v>6079</v>
      </c>
      <c r="G110" s="96" t="s">
        <v>194</v>
      </c>
      <c r="H110" s="9">
        <f t="shared" si="18"/>
        <v>0.0017361111111083617</v>
      </c>
      <c r="I110" s="9">
        <f t="shared" si="19"/>
        <v>0.0002199074074046405</v>
      </c>
      <c r="K110" s="105">
        <v>99</v>
      </c>
      <c r="L110" s="76">
        <v>96</v>
      </c>
      <c r="M110" s="26">
        <v>0.0017442129629602135</v>
      </c>
      <c r="N110" s="131">
        <f t="shared" si="20"/>
        <v>8.101851851851852E-06</v>
      </c>
      <c r="O110" s="107">
        <f t="shared" si="21"/>
        <v>0.0017361111111083617</v>
      </c>
      <c r="P110" s="131"/>
      <c r="Q110" s="22"/>
      <c r="R110" s="76"/>
      <c r="S110" s="18"/>
      <c r="T110" s="16"/>
      <c r="U110" s="97"/>
      <c r="V110" s="76"/>
      <c r="W110" s="30"/>
      <c r="X110" s="32"/>
      <c r="Y110" s="22"/>
      <c r="Z110" s="76"/>
      <c r="AA110" s="31"/>
      <c r="AB110" s="16"/>
      <c r="AC110" s="22"/>
      <c r="AD110" s="76"/>
      <c r="AE110" s="26"/>
      <c r="AF110" s="131">
        <f t="shared" si="22"/>
        <v>0</v>
      </c>
      <c r="AG110" s="107">
        <f t="shared" si="23"/>
        <v>0</v>
      </c>
      <c r="AH110" s="8"/>
    </row>
    <row r="111" spans="1:34" ht="15">
      <c r="A111" s="105">
        <v>100</v>
      </c>
      <c r="B111" s="76">
        <v>57</v>
      </c>
      <c r="C111" s="77">
        <v>10023601393</v>
      </c>
      <c r="D111" s="81" t="s">
        <v>222</v>
      </c>
      <c r="E111" s="78" t="s">
        <v>73</v>
      </c>
      <c r="F111" s="77" t="s">
        <v>223</v>
      </c>
      <c r="G111" s="96" t="s">
        <v>191</v>
      </c>
      <c r="H111" s="9">
        <f t="shared" si="18"/>
        <v>0.0017361111111111785</v>
      </c>
      <c r="I111" s="9">
        <f t="shared" si="19"/>
        <v>0.00021990740740745725</v>
      </c>
      <c r="K111" s="105">
        <v>100</v>
      </c>
      <c r="L111" s="76">
        <v>57</v>
      </c>
      <c r="M111" s="26">
        <v>0.0017446875000000674</v>
      </c>
      <c r="N111" s="131">
        <f t="shared" si="20"/>
        <v>8.57638888888889E-06</v>
      </c>
      <c r="O111" s="107">
        <f t="shared" si="21"/>
        <v>0.0017361111111111785</v>
      </c>
      <c r="P111" s="131"/>
      <c r="Q111" s="22"/>
      <c r="R111" s="76"/>
      <c r="S111" s="18"/>
      <c r="T111" s="16"/>
      <c r="U111" s="97"/>
      <c r="V111" s="76"/>
      <c r="W111" s="30"/>
      <c r="X111" s="30"/>
      <c r="Y111" s="22"/>
      <c r="Z111" s="76"/>
      <c r="AA111" s="31"/>
      <c r="AB111" s="16"/>
      <c r="AC111" s="22"/>
      <c r="AD111" s="76"/>
      <c r="AE111" s="26"/>
      <c r="AF111" s="131">
        <f t="shared" si="22"/>
        <v>0</v>
      </c>
      <c r="AG111" s="107">
        <f t="shared" si="23"/>
        <v>0</v>
      </c>
      <c r="AH111" s="8"/>
    </row>
    <row r="112" spans="1:34" ht="15">
      <c r="A112" s="105">
        <v>101</v>
      </c>
      <c r="B112" s="76">
        <v>34</v>
      </c>
      <c r="C112" s="77">
        <v>10036118538</v>
      </c>
      <c r="D112" s="81" t="s">
        <v>260</v>
      </c>
      <c r="E112" s="78" t="s">
        <v>93</v>
      </c>
      <c r="F112" s="77">
        <v>1800522</v>
      </c>
      <c r="G112" s="96" t="s">
        <v>170</v>
      </c>
      <c r="H112" s="9">
        <f t="shared" si="18"/>
        <v>0.0017361111111111143</v>
      </c>
      <c r="I112" s="9">
        <f t="shared" si="19"/>
        <v>0.00021990740740739307</v>
      </c>
      <c r="K112" s="105">
        <v>101</v>
      </c>
      <c r="L112" s="76">
        <v>34</v>
      </c>
      <c r="M112" s="26">
        <v>0.0017449421296296327</v>
      </c>
      <c r="N112" s="131">
        <f t="shared" si="20"/>
        <v>8.831018518518518E-06</v>
      </c>
      <c r="O112" s="107">
        <f t="shared" si="21"/>
        <v>0.0017361111111111143</v>
      </c>
      <c r="P112" s="131"/>
      <c r="Q112" s="22"/>
      <c r="R112" s="76"/>
      <c r="S112" s="18"/>
      <c r="T112" s="16"/>
      <c r="U112" s="97"/>
      <c r="V112" s="76"/>
      <c r="W112" s="30"/>
      <c r="X112" s="32"/>
      <c r="Y112" s="22"/>
      <c r="Z112" s="76"/>
      <c r="AA112" s="31"/>
      <c r="AB112" s="16"/>
      <c r="AC112" s="22"/>
      <c r="AD112" s="76"/>
      <c r="AE112" s="26"/>
      <c r="AF112" s="131">
        <f t="shared" si="22"/>
        <v>0</v>
      </c>
      <c r="AG112" s="107">
        <f t="shared" si="23"/>
        <v>0</v>
      </c>
      <c r="AH112" s="8"/>
    </row>
    <row r="113" spans="1:34" ht="15">
      <c r="A113" s="105">
        <v>102</v>
      </c>
      <c r="B113" s="76">
        <v>83</v>
      </c>
      <c r="C113" s="77">
        <v>10077662224</v>
      </c>
      <c r="D113" s="81" t="s">
        <v>259</v>
      </c>
      <c r="E113" s="78" t="s">
        <v>209</v>
      </c>
      <c r="F113" s="77">
        <v>10613</v>
      </c>
      <c r="G113" s="96" t="s">
        <v>210</v>
      </c>
      <c r="H113" s="9">
        <f t="shared" si="18"/>
        <v>0.0017361111111110902</v>
      </c>
      <c r="I113" s="9">
        <f t="shared" si="19"/>
        <v>0.000219907407407369</v>
      </c>
      <c r="K113" s="105">
        <v>102</v>
      </c>
      <c r="L113" s="76">
        <v>83</v>
      </c>
      <c r="M113" s="26">
        <v>0.0017470949074073865</v>
      </c>
      <c r="N113" s="131">
        <f t="shared" si="20"/>
        <v>1.0983796296296296E-05</v>
      </c>
      <c r="O113" s="107">
        <f t="shared" si="21"/>
        <v>0.0017361111111110902</v>
      </c>
      <c r="P113" s="131"/>
      <c r="Q113" s="22"/>
      <c r="R113" s="76"/>
      <c r="S113" s="18"/>
      <c r="T113" s="16"/>
      <c r="U113" s="97"/>
      <c r="V113" s="76"/>
      <c r="W113" s="30"/>
      <c r="X113" s="32"/>
      <c r="Y113" s="22"/>
      <c r="Z113" s="76"/>
      <c r="AA113" s="31"/>
      <c r="AB113" s="16"/>
      <c r="AC113" s="22"/>
      <c r="AD113" s="76"/>
      <c r="AE113" s="26"/>
      <c r="AF113" s="131">
        <f t="shared" si="22"/>
        <v>0</v>
      </c>
      <c r="AG113" s="107">
        <f t="shared" si="23"/>
        <v>0</v>
      </c>
      <c r="AH113" s="8"/>
    </row>
    <row r="114" spans="1:35" ht="15">
      <c r="A114" s="105">
        <v>103</v>
      </c>
      <c r="B114" s="76">
        <v>43</v>
      </c>
      <c r="C114" s="77">
        <v>10049806551</v>
      </c>
      <c r="D114" s="81" t="s">
        <v>234</v>
      </c>
      <c r="E114" s="78" t="s">
        <v>74</v>
      </c>
      <c r="F114" s="77">
        <v>118</v>
      </c>
      <c r="G114" s="96" t="s">
        <v>207</v>
      </c>
      <c r="H114" s="9">
        <f t="shared" si="18"/>
        <v>0.0017361111111111778</v>
      </c>
      <c r="I114" s="9">
        <f t="shared" si="19"/>
        <v>0.0002199074074074566</v>
      </c>
      <c r="K114" s="105">
        <v>103</v>
      </c>
      <c r="L114" s="76">
        <v>43</v>
      </c>
      <c r="M114" s="26">
        <v>0.0017472453703704371</v>
      </c>
      <c r="N114" s="131">
        <f t="shared" si="20"/>
        <v>1.113425925925926E-05</v>
      </c>
      <c r="O114" s="107">
        <f t="shared" si="21"/>
        <v>0.0017361111111111778</v>
      </c>
      <c r="P114" s="131"/>
      <c r="Q114" s="22"/>
      <c r="R114" s="76"/>
      <c r="S114" s="18"/>
      <c r="T114" s="16"/>
      <c r="U114" s="97"/>
      <c r="V114" s="76"/>
      <c r="W114" s="30"/>
      <c r="X114" s="32"/>
      <c r="Y114" s="22"/>
      <c r="Z114" s="76"/>
      <c r="AA114" s="31"/>
      <c r="AB114" s="16"/>
      <c r="AC114" s="22"/>
      <c r="AD114" s="76"/>
      <c r="AE114" s="26"/>
      <c r="AF114" s="131">
        <f t="shared" si="22"/>
        <v>0</v>
      </c>
      <c r="AG114" s="107">
        <f t="shared" si="23"/>
        <v>0</v>
      </c>
      <c r="AH114" s="8"/>
      <c r="AI114" s="15"/>
    </row>
    <row r="115" spans="1:34" ht="15">
      <c r="A115" s="105">
        <v>104</v>
      </c>
      <c r="B115" s="76">
        <v>69</v>
      </c>
      <c r="C115" s="77">
        <v>10023638678</v>
      </c>
      <c r="D115" s="81" t="s">
        <v>183</v>
      </c>
      <c r="E115" s="78" t="s">
        <v>184</v>
      </c>
      <c r="F115" s="77" t="s">
        <v>186</v>
      </c>
      <c r="G115" s="96" t="s">
        <v>185</v>
      </c>
      <c r="H115" s="9">
        <f t="shared" si="18"/>
        <v>0.00174768518518519</v>
      </c>
      <c r="I115" s="9">
        <f t="shared" si="19"/>
        <v>0.0002314814814814688</v>
      </c>
      <c r="K115" s="105">
        <v>104</v>
      </c>
      <c r="L115" s="76">
        <v>69</v>
      </c>
      <c r="M115" s="26">
        <v>0.0017505787037037086</v>
      </c>
      <c r="N115" s="131">
        <f t="shared" si="20"/>
        <v>2.8935185185185184E-06</v>
      </c>
      <c r="O115" s="107">
        <f t="shared" si="21"/>
        <v>0.00174768518518519</v>
      </c>
      <c r="P115" s="131"/>
      <c r="Q115" s="22"/>
      <c r="R115" s="76"/>
      <c r="S115" s="18"/>
      <c r="T115" s="16"/>
      <c r="U115" s="97"/>
      <c r="V115" s="76"/>
      <c r="W115" s="30"/>
      <c r="X115" s="32"/>
      <c r="Y115" s="22"/>
      <c r="Z115" s="76"/>
      <c r="AA115" s="31"/>
      <c r="AB115" s="16"/>
      <c r="AC115" s="22"/>
      <c r="AD115" s="76"/>
      <c r="AE115" s="26"/>
      <c r="AF115" s="131">
        <f t="shared" si="22"/>
        <v>0</v>
      </c>
      <c r="AG115" s="107">
        <f t="shared" si="23"/>
        <v>0</v>
      </c>
      <c r="AH115" s="8"/>
    </row>
    <row r="116" spans="1:34" ht="15">
      <c r="A116" s="105">
        <v>105</v>
      </c>
      <c r="B116" s="76">
        <v>102</v>
      </c>
      <c r="C116" s="77">
        <v>10058694074</v>
      </c>
      <c r="D116" s="81" t="s">
        <v>296</v>
      </c>
      <c r="E116" s="78" t="s">
        <v>188</v>
      </c>
      <c r="F116" s="77">
        <v>100765</v>
      </c>
      <c r="G116" s="96" t="s">
        <v>189</v>
      </c>
      <c r="H116" s="9">
        <f t="shared" si="18"/>
        <v>0.0017476851851850057</v>
      </c>
      <c r="I116" s="9">
        <f t="shared" si="19"/>
        <v>0.0002314814814812845</v>
      </c>
      <c r="K116" s="105">
        <v>105</v>
      </c>
      <c r="L116" s="76">
        <v>102</v>
      </c>
      <c r="M116" s="26">
        <v>0.0017509722222220428</v>
      </c>
      <c r="N116" s="131">
        <f t="shared" si="20"/>
        <v>3.2870370370370374E-06</v>
      </c>
      <c r="O116" s="107">
        <f t="shared" si="21"/>
        <v>0.0017476851851850057</v>
      </c>
      <c r="P116" s="131"/>
      <c r="Q116" s="22"/>
      <c r="R116" s="76"/>
      <c r="S116" s="18"/>
      <c r="T116" s="16"/>
      <c r="U116" s="97"/>
      <c r="V116" s="76"/>
      <c r="W116" s="30"/>
      <c r="X116" s="32"/>
      <c r="Y116" s="22"/>
      <c r="Z116" s="76"/>
      <c r="AA116" s="31"/>
      <c r="AB116" s="21"/>
      <c r="AC116" s="22"/>
      <c r="AD116" s="76"/>
      <c r="AE116" s="26"/>
      <c r="AF116" s="131">
        <f t="shared" si="22"/>
        <v>0</v>
      </c>
      <c r="AG116" s="107">
        <f t="shared" si="23"/>
        <v>0</v>
      </c>
      <c r="AH116" s="8"/>
    </row>
    <row r="117" spans="1:35" ht="15">
      <c r="A117" s="105">
        <v>106</v>
      </c>
      <c r="B117" s="76">
        <v>66</v>
      </c>
      <c r="C117" s="77">
        <v>10023630800</v>
      </c>
      <c r="D117" s="81" t="s">
        <v>245</v>
      </c>
      <c r="E117" s="78" t="s">
        <v>184</v>
      </c>
      <c r="F117" s="77" t="s">
        <v>246</v>
      </c>
      <c r="G117" s="96" t="s">
        <v>185</v>
      </c>
      <c r="H117" s="9">
        <f t="shared" si="18"/>
        <v>0.0017476851851851711</v>
      </c>
      <c r="I117" s="9">
        <f t="shared" si="19"/>
        <v>0.00023148148148144994</v>
      </c>
      <c r="K117" s="105">
        <v>106</v>
      </c>
      <c r="L117" s="76">
        <v>66</v>
      </c>
      <c r="M117" s="26">
        <v>0.0017513310185185045</v>
      </c>
      <c r="N117" s="131">
        <f t="shared" si="20"/>
        <v>3.6458333333333333E-06</v>
      </c>
      <c r="O117" s="107">
        <f t="shared" si="21"/>
        <v>0.0017476851851851711</v>
      </c>
      <c r="P117" s="131"/>
      <c r="Q117" s="22"/>
      <c r="R117" s="76"/>
      <c r="S117" s="18"/>
      <c r="T117" s="16"/>
      <c r="U117" s="97"/>
      <c r="V117" s="76"/>
      <c r="W117" s="30"/>
      <c r="X117" s="32"/>
      <c r="Y117" s="22"/>
      <c r="Z117" s="76"/>
      <c r="AA117" s="31"/>
      <c r="AB117" s="21"/>
      <c r="AC117" s="22"/>
      <c r="AD117" s="76"/>
      <c r="AE117" s="26"/>
      <c r="AF117" s="131">
        <f t="shared" si="22"/>
        <v>0</v>
      </c>
      <c r="AG117" s="107">
        <f t="shared" si="23"/>
        <v>0</v>
      </c>
      <c r="AH117" s="8"/>
      <c r="AI117" s="15"/>
    </row>
    <row r="118" spans="1:34" ht="15">
      <c r="A118" s="105">
        <v>107</v>
      </c>
      <c r="B118" s="76">
        <v>108</v>
      </c>
      <c r="C118" s="77">
        <v>10047201392</v>
      </c>
      <c r="D118" s="81" t="s">
        <v>172</v>
      </c>
      <c r="E118" s="78" t="s">
        <v>99</v>
      </c>
      <c r="F118" s="77">
        <v>19223</v>
      </c>
      <c r="G118" s="96" t="s">
        <v>331</v>
      </c>
      <c r="H118" s="9">
        <f t="shared" si="18"/>
        <v>0.001747685185185185</v>
      </c>
      <c r="I118" s="9">
        <f t="shared" si="19"/>
        <v>0.00023148148148146382</v>
      </c>
      <c r="K118" s="105">
        <v>107</v>
      </c>
      <c r="L118" s="76">
        <v>108</v>
      </c>
      <c r="M118" s="26">
        <v>0.0017515393518518518</v>
      </c>
      <c r="N118" s="131">
        <f t="shared" si="20"/>
        <v>3.854166666666667E-06</v>
      </c>
      <c r="O118" s="107">
        <f t="shared" si="21"/>
        <v>0.001747685185185185</v>
      </c>
      <c r="P118" s="131"/>
      <c r="Q118" s="22"/>
      <c r="R118" s="76"/>
      <c r="S118" s="18"/>
      <c r="T118" s="16"/>
      <c r="U118" s="97"/>
      <c r="V118" s="76"/>
      <c r="W118" s="30"/>
      <c r="X118" s="32"/>
      <c r="Y118" s="22"/>
      <c r="Z118" s="76"/>
      <c r="AA118" s="31"/>
      <c r="AB118" s="21"/>
      <c r="AC118" s="22"/>
      <c r="AD118" s="76"/>
      <c r="AE118" s="26"/>
      <c r="AF118" s="131">
        <f t="shared" si="22"/>
        <v>0</v>
      </c>
      <c r="AG118" s="107">
        <f t="shared" si="23"/>
        <v>0</v>
      </c>
      <c r="AH118" s="8"/>
    </row>
    <row r="119" spans="1:34" ht="15">
      <c r="A119" s="105">
        <v>108</v>
      </c>
      <c r="B119" s="76">
        <v>45</v>
      </c>
      <c r="C119" s="77">
        <v>10049837873</v>
      </c>
      <c r="D119" s="81" t="s">
        <v>162</v>
      </c>
      <c r="E119" s="78" t="s">
        <v>74</v>
      </c>
      <c r="F119" s="77">
        <v>534</v>
      </c>
      <c r="G119" s="96" t="s">
        <v>207</v>
      </c>
      <c r="H119" s="9">
        <f t="shared" si="18"/>
        <v>0.0017476851851851844</v>
      </c>
      <c r="I119" s="9">
        <f t="shared" si="19"/>
        <v>0.00023148148148146317</v>
      </c>
      <c r="K119" s="105">
        <v>108</v>
      </c>
      <c r="L119" s="76">
        <v>45</v>
      </c>
      <c r="M119" s="26">
        <v>0.0017517476851851843</v>
      </c>
      <c r="N119" s="131">
        <f t="shared" si="20"/>
        <v>4.0625E-06</v>
      </c>
      <c r="O119" s="107">
        <f t="shared" si="21"/>
        <v>0.0017476851851851844</v>
      </c>
      <c r="P119" s="131"/>
      <c r="Q119" s="22"/>
      <c r="R119" s="76"/>
      <c r="S119" s="18"/>
      <c r="T119" s="16"/>
      <c r="U119" s="97"/>
      <c r="V119" s="76"/>
      <c r="W119" s="30"/>
      <c r="X119" s="32"/>
      <c r="Y119" s="22"/>
      <c r="Z119" s="76"/>
      <c r="AA119" s="31"/>
      <c r="AB119" s="21"/>
      <c r="AC119" s="22"/>
      <c r="AD119" s="76"/>
      <c r="AE119" s="26"/>
      <c r="AF119" s="131">
        <f t="shared" si="22"/>
        <v>0</v>
      </c>
      <c r="AG119" s="107">
        <f t="shared" si="23"/>
        <v>0</v>
      </c>
      <c r="AH119" s="8"/>
    </row>
    <row r="120" spans="1:34" ht="15">
      <c r="A120" s="105">
        <v>109</v>
      </c>
      <c r="B120" s="76">
        <v>60</v>
      </c>
      <c r="C120" s="77">
        <v>10023624130</v>
      </c>
      <c r="D120" s="81" t="s">
        <v>288</v>
      </c>
      <c r="E120" s="78" t="s">
        <v>176</v>
      </c>
      <c r="F120" s="77" t="s">
        <v>289</v>
      </c>
      <c r="G120" s="96" t="s">
        <v>176</v>
      </c>
      <c r="H120" s="9">
        <f t="shared" si="18"/>
        <v>0.001747685185185218</v>
      </c>
      <c r="I120" s="9">
        <f t="shared" si="19"/>
        <v>0.00023148148148149678</v>
      </c>
      <c r="K120" s="105">
        <v>109</v>
      </c>
      <c r="L120" s="76">
        <v>60</v>
      </c>
      <c r="M120" s="26">
        <v>0.0017542361111111439</v>
      </c>
      <c r="N120" s="131">
        <f t="shared" si="20"/>
        <v>6.550925925925925E-06</v>
      </c>
      <c r="O120" s="107">
        <f t="shared" si="21"/>
        <v>0.001747685185185218</v>
      </c>
      <c r="P120" s="131"/>
      <c r="Q120" s="22"/>
      <c r="R120" s="76"/>
      <c r="S120" s="18"/>
      <c r="T120" s="16"/>
      <c r="U120" s="97"/>
      <c r="V120" s="76"/>
      <c r="W120" s="30"/>
      <c r="X120" s="32"/>
      <c r="Y120" s="22"/>
      <c r="Z120" s="76"/>
      <c r="AA120" s="31"/>
      <c r="AB120" s="21"/>
      <c r="AC120" s="22"/>
      <c r="AD120" s="76"/>
      <c r="AE120" s="26"/>
      <c r="AF120" s="131">
        <f t="shared" si="22"/>
        <v>0</v>
      </c>
      <c r="AG120" s="107">
        <f t="shared" si="23"/>
        <v>0</v>
      </c>
      <c r="AH120" s="8"/>
    </row>
    <row r="121" spans="1:34" ht="15">
      <c r="A121" s="105">
        <v>110</v>
      </c>
      <c r="B121" s="76">
        <v>130</v>
      </c>
      <c r="C121" s="77">
        <v>10047394382</v>
      </c>
      <c r="D121" s="81" t="s">
        <v>318</v>
      </c>
      <c r="E121" s="78" t="s">
        <v>151</v>
      </c>
      <c r="F121" s="77">
        <v>21318</v>
      </c>
      <c r="G121" s="96" t="s">
        <v>202</v>
      </c>
      <c r="H121" s="9">
        <f t="shared" si="18"/>
        <v>0.0017476851851833714</v>
      </c>
      <c r="I121" s="9">
        <f t="shared" si="19"/>
        <v>0.00023148148147965016</v>
      </c>
      <c r="K121" s="105">
        <v>110</v>
      </c>
      <c r="L121" s="76">
        <v>130</v>
      </c>
      <c r="M121" s="26">
        <v>0.0017567708333315196</v>
      </c>
      <c r="N121" s="131">
        <f t="shared" si="20"/>
        <v>9.085648148148149E-06</v>
      </c>
      <c r="O121" s="107">
        <f t="shared" si="21"/>
        <v>0.0017476851851833714</v>
      </c>
      <c r="P121" s="131"/>
      <c r="Q121" s="22"/>
      <c r="R121" s="76"/>
      <c r="S121" s="18"/>
      <c r="T121" s="16"/>
      <c r="U121" s="97"/>
      <c r="V121" s="76"/>
      <c r="W121" s="30"/>
      <c r="X121" s="32"/>
      <c r="Y121" s="22"/>
      <c r="Z121" s="76"/>
      <c r="AA121" s="31"/>
      <c r="AB121" s="21"/>
      <c r="AC121" s="22"/>
      <c r="AD121" s="76"/>
      <c r="AE121" s="26"/>
      <c r="AF121" s="131">
        <f t="shared" si="22"/>
        <v>0</v>
      </c>
      <c r="AG121" s="107">
        <f t="shared" si="23"/>
        <v>0</v>
      </c>
      <c r="AH121" s="8"/>
    </row>
    <row r="122" spans="1:34" ht="15">
      <c r="A122" s="105">
        <v>111</v>
      </c>
      <c r="B122" s="76">
        <v>97</v>
      </c>
      <c r="C122" s="77">
        <v>10079294248</v>
      </c>
      <c r="D122" s="81" t="s">
        <v>247</v>
      </c>
      <c r="E122" s="78" t="s">
        <v>188</v>
      </c>
      <c r="F122" s="77">
        <v>100805</v>
      </c>
      <c r="G122" s="96" t="s">
        <v>189</v>
      </c>
      <c r="H122" s="9">
        <f t="shared" si="18"/>
        <v>0.001759259259259267</v>
      </c>
      <c r="I122" s="9">
        <f t="shared" si="19"/>
        <v>0.00024305555555554584</v>
      </c>
      <c r="K122" s="105">
        <v>111</v>
      </c>
      <c r="L122" s="76">
        <v>97</v>
      </c>
      <c r="M122" s="26">
        <v>0.0017615393518518596</v>
      </c>
      <c r="N122" s="131">
        <f t="shared" si="20"/>
        <v>2.2800925925925925E-06</v>
      </c>
      <c r="O122" s="107">
        <f t="shared" si="21"/>
        <v>0.001759259259259267</v>
      </c>
      <c r="P122" s="131"/>
      <c r="Q122" s="22"/>
      <c r="R122" s="76"/>
      <c r="S122" s="18"/>
      <c r="T122" s="16"/>
      <c r="U122" s="97"/>
      <c r="V122" s="76"/>
      <c r="W122" s="30"/>
      <c r="X122" s="32"/>
      <c r="Y122" s="22"/>
      <c r="Z122" s="76"/>
      <c r="AA122" s="31"/>
      <c r="AB122" s="21"/>
      <c r="AC122" s="22"/>
      <c r="AD122" s="76"/>
      <c r="AE122" s="26"/>
      <c r="AF122" s="131">
        <f t="shared" si="22"/>
        <v>0</v>
      </c>
      <c r="AG122" s="107">
        <f t="shared" si="23"/>
        <v>0</v>
      </c>
      <c r="AH122" s="8"/>
    </row>
    <row r="123" spans="1:34" ht="15">
      <c r="A123" s="105">
        <v>112</v>
      </c>
      <c r="B123" s="76">
        <v>110</v>
      </c>
      <c r="C123" s="77">
        <v>10047208163</v>
      </c>
      <c r="D123" s="81" t="s">
        <v>231</v>
      </c>
      <c r="E123" s="78" t="s">
        <v>232</v>
      </c>
      <c r="F123" s="77">
        <v>19292</v>
      </c>
      <c r="G123" s="96" t="s">
        <v>204</v>
      </c>
      <c r="H123" s="9">
        <f t="shared" si="18"/>
        <v>0.001759259259259282</v>
      </c>
      <c r="I123" s="9">
        <f t="shared" si="19"/>
        <v>0.0002430555555555608</v>
      </c>
      <c r="K123" s="105">
        <v>112</v>
      </c>
      <c r="L123" s="76">
        <v>110</v>
      </c>
      <c r="M123" s="26">
        <v>0.0017664699074074301</v>
      </c>
      <c r="N123" s="131">
        <f t="shared" si="20"/>
        <v>7.210648148148148E-06</v>
      </c>
      <c r="O123" s="107">
        <f t="shared" si="21"/>
        <v>0.001759259259259282</v>
      </c>
      <c r="P123" s="131"/>
      <c r="Q123" s="22"/>
      <c r="R123" s="76"/>
      <c r="S123" s="18"/>
      <c r="T123" s="16"/>
      <c r="U123" s="97"/>
      <c r="V123" s="76"/>
      <c r="W123" s="30"/>
      <c r="X123" s="32"/>
      <c r="Y123" s="22"/>
      <c r="Z123" s="76"/>
      <c r="AA123" s="31"/>
      <c r="AB123" s="21"/>
      <c r="AC123" s="22"/>
      <c r="AD123" s="76"/>
      <c r="AE123" s="26"/>
      <c r="AF123" s="131">
        <f t="shared" si="22"/>
        <v>0</v>
      </c>
      <c r="AG123" s="107">
        <f t="shared" si="23"/>
        <v>0</v>
      </c>
      <c r="AH123" s="8"/>
    </row>
    <row r="124" spans="1:34" ht="15">
      <c r="A124" s="105">
        <v>113</v>
      </c>
      <c r="B124" s="76">
        <v>87</v>
      </c>
      <c r="C124" s="77">
        <v>10046071647</v>
      </c>
      <c r="D124" s="81" t="s">
        <v>224</v>
      </c>
      <c r="E124" s="78" t="s">
        <v>225</v>
      </c>
      <c r="F124" s="77">
        <v>8250</v>
      </c>
      <c r="G124" s="96" t="s">
        <v>194</v>
      </c>
      <c r="H124" s="9">
        <f t="shared" si="18"/>
        <v>0.0017592592592592727</v>
      </c>
      <c r="I124" s="9">
        <f t="shared" si="19"/>
        <v>0.00024305555555555148</v>
      </c>
      <c r="K124" s="105">
        <v>113</v>
      </c>
      <c r="L124" s="76">
        <v>87</v>
      </c>
      <c r="M124" s="26">
        <v>0.001770081018518532</v>
      </c>
      <c r="N124" s="131">
        <f t="shared" si="20"/>
        <v>1.082175925925926E-05</v>
      </c>
      <c r="O124" s="107">
        <f t="shared" si="21"/>
        <v>0.0017592592592592727</v>
      </c>
      <c r="P124" s="131"/>
      <c r="Q124" s="22"/>
      <c r="R124" s="76"/>
      <c r="S124" s="18"/>
      <c r="T124" s="16"/>
      <c r="U124" s="97"/>
      <c r="V124" s="76"/>
      <c r="W124" s="30"/>
      <c r="X124" s="32"/>
      <c r="Y124" s="22"/>
      <c r="Z124" s="76"/>
      <c r="AA124" s="31"/>
      <c r="AB124" s="21"/>
      <c r="AC124" s="22"/>
      <c r="AD124" s="76"/>
      <c r="AE124" s="26"/>
      <c r="AF124" s="131">
        <f t="shared" si="22"/>
        <v>0</v>
      </c>
      <c r="AG124" s="107">
        <f t="shared" si="23"/>
        <v>0</v>
      </c>
      <c r="AH124" s="8"/>
    </row>
    <row r="125" spans="1:34" ht="15">
      <c r="A125" s="105">
        <v>114</v>
      </c>
      <c r="B125" s="76">
        <v>65</v>
      </c>
      <c r="C125" s="77">
        <v>10023604427</v>
      </c>
      <c r="D125" s="81" t="s">
        <v>241</v>
      </c>
      <c r="E125" s="78" t="s">
        <v>176</v>
      </c>
      <c r="F125" s="77" t="s">
        <v>242</v>
      </c>
      <c r="G125" s="96" t="s">
        <v>176</v>
      </c>
      <c r="H125" s="9">
        <f t="shared" si="18"/>
        <v>0.0017708333333333562</v>
      </c>
      <c r="I125" s="9">
        <f t="shared" si="19"/>
        <v>0.00025462962962963503</v>
      </c>
      <c r="K125" s="105">
        <v>114</v>
      </c>
      <c r="L125" s="76">
        <v>65</v>
      </c>
      <c r="M125" s="26">
        <v>0.0017717939814815044</v>
      </c>
      <c r="N125" s="131">
        <f t="shared" si="20"/>
        <v>9.606481481481483E-07</v>
      </c>
      <c r="O125" s="107">
        <f t="shared" si="21"/>
        <v>0.0017708333333333562</v>
      </c>
      <c r="P125" s="131"/>
      <c r="Q125" s="22"/>
      <c r="R125" s="76"/>
      <c r="S125" s="18"/>
      <c r="T125" s="16"/>
      <c r="U125" s="97"/>
      <c r="V125" s="76"/>
      <c r="W125" s="30"/>
      <c r="X125" s="32"/>
      <c r="Y125" s="22"/>
      <c r="Z125" s="76"/>
      <c r="AA125" s="31"/>
      <c r="AB125" s="21"/>
      <c r="AC125" s="22"/>
      <c r="AD125" s="76"/>
      <c r="AE125" s="26"/>
      <c r="AF125" s="131">
        <f t="shared" si="22"/>
        <v>0</v>
      </c>
      <c r="AG125" s="107">
        <f t="shared" si="23"/>
        <v>0</v>
      </c>
      <c r="AH125" s="8"/>
    </row>
    <row r="126" spans="1:34" ht="15">
      <c r="A126" s="105">
        <v>115</v>
      </c>
      <c r="B126" s="76">
        <v>125</v>
      </c>
      <c r="C126" s="77">
        <v>10047431203</v>
      </c>
      <c r="D126" s="81" t="s">
        <v>238</v>
      </c>
      <c r="E126" s="78" t="s">
        <v>100</v>
      </c>
      <c r="F126" s="77">
        <v>21674</v>
      </c>
      <c r="G126" s="96" t="s">
        <v>101</v>
      </c>
      <c r="H126" s="9">
        <f t="shared" si="18"/>
        <v>0.0017708333333333868</v>
      </c>
      <c r="I126" s="9">
        <f t="shared" si="19"/>
        <v>0.0002546296296296656</v>
      </c>
      <c r="K126" s="105">
        <v>115</v>
      </c>
      <c r="L126" s="76">
        <v>125</v>
      </c>
      <c r="M126" s="26">
        <v>0.0017735532407407942</v>
      </c>
      <c r="N126" s="131">
        <f t="shared" si="20"/>
        <v>2.7199074074074075E-06</v>
      </c>
      <c r="O126" s="107">
        <f t="shared" si="21"/>
        <v>0.0017708333333333868</v>
      </c>
      <c r="P126" s="131"/>
      <c r="Q126" s="22"/>
      <c r="R126" s="76"/>
      <c r="S126" s="18"/>
      <c r="T126" s="16"/>
      <c r="U126" s="97"/>
      <c r="V126" s="76"/>
      <c r="W126" s="30"/>
      <c r="X126" s="32"/>
      <c r="Y126" s="22"/>
      <c r="Z126" s="76"/>
      <c r="AA126" s="31"/>
      <c r="AB126" s="21"/>
      <c r="AC126" s="22"/>
      <c r="AD126" s="76"/>
      <c r="AE126" s="26"/>
      <c r="AF126" s="131">
        <f t="shared" si="22"/>
        <v>0</v>
      </c>
      <c r="AG126" s="107">
        <f t="shared" si="23"/>
        <v>0</v>
      </c>
      <c r="AH126" s="8"/>
    </row>
    <row r="127" spans="1:34" ht="15">
      <c r="A127" s="105">
        <v>116</v>
      </c>
      <c r="B127" s="76">
        <v>29</v>
      </c>
      <c r="C127" s="77">
        <v>10051726343</v>
      </c>
      <c r="D127" s="81" t="s">
        <v>169</v>
      </c>
      <c r="E127" s="78" t="s">
        <v>93</v>
      </c>
      <c r="F127" s="77">
        <v>1802230</v>
      </c>
      <c r="G127" s="96" t="s">
        <v>170</v>
      </c>
      <c r="H127" s="9">
        <f t="shared" si="18"/>
        <v>0.0017708333333333335</v>
      </c>
      <c r="I127" s="9">
        <f t="shared" si="19"/>
        <v>0.00025462962962961226</v>
      </c>
      <c r="K127" s="105">
        <v>116</v>
      </c>
      <c r="L127" s="76">
        <v>29</v>
      </c>
      <c r="M127" s="26">
        <v>0.0017742939814814815</v>
      </c>
      <c r="N127" s="131">
        <f t="shared" si="20"/>
        <v>3.4606481481481483E-06</v>
      </c>
      <c r="O127" s="107">
        <f t="shared" si="21"/>
        <v>0.0017708333333333335</v>
      </c>
      <c r="P127" s="131"/>
      <c r="Q127" s="22"/>
      <c r="R127" s="76"/>
      <c r="S127" s="18"/>
      <c r="T127" s="16"/>
      <c r="U127" s="97"/>
      <c r="V127" s="76"/>
      <c r="W127" s="30"/>
      <c r="X127" s="32"/>
      <c r="Y127" s="22"/>
      <c r="Z127" s="76"/>
      <c r="AA127" s="31"/>
      <c r="AB127" s="21"/>
      <c r="AC127" s="22"/>
      <c r="AD127" s="76"/>
      <c r="AE127" s="26"/>
      <c r="AF127" s="131">
        <f t="shared" si="22"/>
        <v>0</v>
      </c>
      <c r="AG127" s="107">
        <f t="shared" si="23"/>
        <v>0</v>
      </c>
      <c r="AH127" s="8"/>
    </row>
    <row r="128" spans="1:34" ht="15">
      <c r="A128" s="105">
        <v>117</v>
      </c>
      <c r="B128" s="76">
        <v>93</v>
      </c>
      <c r="C128" s="77">
        <v>10046055378</v>
      </c>
      <c r="D128" s="81" t="s">
        <v>323</v>
      </c>
      <c r="E128" s="78" t="s">
        <v>324</v>
      </c>
      <c r="F128" s="77">
        <v>7626</v>
      </c>
      <c r="G128" s="96" t="s">
        <v>194</v>
      </c>
      <c r="H128" s="9">
        <f t="shared" si="18"/>
        <v>0.0017708333333309755</v>
      </c>
      <c r="I128" s="9">
        <f t="shared" si="19"/>
        <v>0.00025462962962725434</v>
      </c>
      <c r="K128" s="105">
        <v>117</v>
      </c>
      <c r="L128" s="76">
        <v>93</v>
      </c>
      <c r="M128" s="26">
        <v>0.0017753935185161607</v>
      </c>
      <c r="N128" s="131">
        <f t="shared" si="20"/>
        <v>4.560185185185185E-06</v>
      </c>
      <c r="O128" s="107">
        <f t="shared" si="21"/>
        <v>0.0017708333333309755</v>
      </c>
      <c r="P128" s="131"/>
      <c r="Q128" s="22"/>
      <c r="R128" s="76"/>
      <c r="S128" s="18"/>
      <c r="T128" s="16"/>
      <c r="U128" s="97"/>
      <c r="V128" s="76"/>
      <c r="W128" s="30"/>
      <c r="X128" s="32"/>
      <c r="Y128" s="22"/>
      <c r="Z128" s="76"/>
      <c r="AA128" s="31"/>
      <c r="AB128" s="21"/>
      <c r="AC128" s="22"/>
      <c r="AD128" s="76"/>
      <c r="AE128" s="26"/>
      <c r="AF128" s="131">
        <f t="shared" si="22"/>
        <v>0</v>
      </c>
      <c r="AG128" s="107">
        <f t="shared" si="23"/>
        <v>0</v>
      </c>
      <c r="AH128" s="8"/>
    </row>
    <row r="129" spans="1:34" ht="15">
      <c r="A129" s="105">
        <v>118</v>
      </c>
      <c r="B129" s="76">
        <v>52</v>
      </c>
      <c r="C129" s="77">
        <v>10051925902</v>
      </c>
      <c r="D129" s="81" t="s">
        <v>267</v>
      </c>
      <c r="E129" s="78" t="s">
        <v>72</v>
      </c>
      <c r="F129" s="77">
        <v>3393</v>
      </c>
      <c r="G129" s="96" t="s">
        <v>178</v>
      </c>
      <c r="H129" s="9">
        <f t="shared" si="18"/>
        <v>0.0017708333333333456</v>
      </c>
      <c r="I129" s="9">
        <f t="shared" si="19"/>
        <v>0.0002546296296296244</v>
      </c>
      <c r="K129" s="105">
        <v>118</v>
      </c>
      <c r="L129" s="76">
        <v>52</v>
      </c>
      <c r="M129" s="26">
        <v>0.0017759837962963085</v>
      </c>
      <c r="N129" s="131">
        <f t="shared" si="20"/>
        <v>5.150462962962963E-06</v>
      </c>
      <c r="O129" s="107">
        <f t="shared" si="21"/>
        <v>0.0017708333333333456</v>
      </c>
      <c r="P129" s="131"/>
      <c r="Q129" s="22"/>
      <c r="R129" s="76"/>
      <c r="S129" s="18"/>
      <c r="T129" s="16"/>
      <c r="U129" s="97"/>
      <c r="V129" s="76"/>
      <c r="W129" s="30"/>
      <c r="X129" s="32"/>
      <c r="Y129" s="22"/>
      <c r="Z129" s="76"/>
      <c r="AA129" s="31"/>
      <c r="AB129" s="21"/>
      <c r="AC129" s="22"/>
      <c r="AD129" s="76"/>
      <c r="AE129" s="26"/>
      <c r="AF129" s="131">
        <f t="shared" si="22"/>
        <v>0</v>
      </c>
      <c r="AG129" s="107">
        <f t="shared" si="23"/>
        <v>0</v>
      </c>
      <c r="AH129" s="8"/>
    </row>
    <row r="130" spans="1:34" ht="15">
      <c r="A130" s="105">
        <v>119</v>
      </c>
      <c r="B130" s="76">
        <v>140</v>
      </c>
      <c r="C130" s="77">
        <v>10046910190</v>
      </c>
      <c r="D130" s="81" t="s">
        <v>155</v>
      </c>
      <c r="E130" s="78" t="s">
        <v>104</v>
      </c>
      <c r="F130" s="77">
        <v>21846</v>
      </c>
      <c r="G130" s="96" t="s">
        <v>101</v>
      </c>
      <c r="H130" s="9">
        <f t="shared" si="18"/>
        <v>0.0017824074074063022</v>
      </c>
      <c r="I130" s="9">
        <f t="shared" si="19"/>
        <v>0.00026620370370258103</v>
      </c>
      <c r="K130" s="105">
        <v>119</v>
      </c>
      <c r="L130" s="76">
        <v>140</v>
      </c>
      <c r="M130" s="26">
        <v>0.0017833680555544504</v>
      </c>
      <c r="N130" s="131">
        <f t="shared" si="20"/>
        <v>9.606481481481483E-07</v>
      </c>
      <c r="O130" s="107">
        <f t="shared" si="21"/>
        <v>0.0017824074074063022</v>
      </c>
      <c r="P130" s="131"/>
      <c r="Q130" s="22"/>
      <c r="R130" s="76"/>
      <c r="S130" s="18"/>
      <c r="T130" s="16"/>
      <c r="U130" s="97"/>
      <c r="V130" s="76"/>
      <c r="W130" s="30"/>
      <c r="X130" s="32"/>
      <c r="Y130" s="22"/>
      <c r="Z130" s="76"/>
      <c r="AA130" s="31"/>
      <c r="AB130" s="21"/>
      <c r="AC130" s="22"/>
      <c r="AD130" s="76"/>
      <c r="AE130" s="26"/>
      <c r="AF130" s="131">
        <f t="shared" si="22"/>
        <v>0</v>
      </c>
      <c r="AG130" s="107">
        <f t="shared" si="23"/>
        <v>0</v>
      </c>
      <c r="AH130" s="8"/>
    </row>
    <row r="131" spans="1:35" ht="15">
      <c r="A131" s="105">
        <v>120</v>
      </c>
      <c r="B131" s="76">
        <v>53</v>
      </c>
      <c r="C131" s="77">
        <v>10028424216</v>
      </c>
      <c r="D131" s="81" t="s">
        <v>309</v>
      </c>
      <c r="E131" s="78" t="s">
        <v>72</v>
      </c>
      <c r="F131" s="77">
        <v>3598</v>
      </c>
      <c r="G131" s="96" t="s">
        <v>178</v>
      </c>
      <c r="H131" s="9">
        <f t="shared" si="18"/>
        <v>0.0017824074074061387</v>
      </c>
      <c r="I131" s="9">
        <f t="shared" si="19"/>
        <v>0.00026620370370241753</v>
      </c>
      <c r="K131" s="105">
        <v>120</v>
      </c>
      <c r="L131" s="76">
        <v>53</v>
      </c>
      <c r="M131" s="26">
        <v>0.001788078703702435</v>
      </c>
      <c r="N131" s="131">
        <f t="shared" si="20"/>
        <v>5.671296296296296E-06</v>
      </c>
      <c r="O131" s="107">
        <f t="shared" si="21"/>
        <v>0.0017824074074061387</v>
      </c>
      <c r="P131" s="131"/>
      <c r="Q131" s="22"/>
      <c r="R131" s="76"/>
      <c r="S131" s="18"/>
      <c r="T131" s="16"/>
      <c r="U131" s="97"/>
      <c r="V131" s="76"/>
      <c r="W131" s="30"/>
      <c r="X131" s="32"/>
      <c r="Y131" s="22"/>
      <c r="Z131" s="76"/>
      <c r="AA131" s="31"/>
      <c r="AB131" s="21"/>
      <c r="AC131" s="22"/>
      <c r="AD131" s="76"/>
      <c r="AE131" s="26"/>
      <c r="AF131" s="131">
        <f t="shared" si="22"/>
        <v>0</v>
      </c>
      <c r="AG131" s="107">
        <f t="shared" si="23"/>
        <v>0</v>
      </c>
      <c r="AH131" s="8"/>
      <c r="AI131" s="66"/>
    </row>
    <row r="132" spans="1:34" ht="15">
      <c r="A132" s="105">
        <v>121</v>
      </c>
      <c r="B132" s="76">
        <v>116</v>
      </c>
      <c r="C132" s="77">
        <v>10047306981</v>
      </c>
      <c r="D132" s="81" t="s">
        <v>144</v>
      </c>
      <c r="E132" s="78" t="s">
        <v>142</v>
      </c>
      <c r="F132" s="77">
        <v>20445</v>
      </c>
      <c r="G132" s="96" t="s">
        <v>95</v>
      </c>
      <c r="H132" s="9">
        <f t="shared" si="18"/>
        <v>0.0017824074074073964</v>
      </c>
      <c r="I132" s="9">
        <f t="shared" si="19"/>
        <v>0.0002662037037036752</v>
      </c>
      <c r="K132" s="105">
        <v>121</v>
      </c>
      <c r="L132" s="76">
        <v>116</v>
      </c>
      <c r="M132" s="26">
        <v>0.001789664351851841</v>
      </c>
      <c r="N132" s="131">
        <f t="shared" si="20"/>
        <v>7.256944444444444E-06</v>
      </c>
      <c r="O132" s="107">
        <f t="shared" si="21"/>
        <v>0.0017824074074073964</v>
      </c>
      <c r="P132" s="131"/>
      <c r="Q132" s="22"/>
      <c r="R132" s="76"/>
      <c r="S132" s="18"/>
      <c r="T132" s="16"/>
      <c r="U132" s="97"/>
      <c r="V132" s="76"/>
      <c r="W132" s="30"/>
      <c r="X132" s="32"/>
      <c r="Y132" s="22"/>
      <c r="Z132" s="76"/>
      <c r="AA132" s="31"/>
      <c r="AB132" s="21"/>
      <c r="AC132" s="22"/>
      <c r="AD132" s="76"/>
      <c r="AE132" s="26"/>
      <c r="AF132" s="131">
        <f t="shared" si="22"/>
        <v>0</v>
      </c>
      <c r="AG132" s="107">
        <f t="shared" si="23"/>
        <v>0</v>
      </c>
      <c r="AH132" s="8"/>
    </row>
    <row r="133" spans="1:35" ht="15">
      <c r="A133" s="105">
        <v>122</v>
      </c>
      <c r="B133" s="76">
        <v>138</v>
      </c>
      <c r="C133" s="77">
        <v>10047248377</v>
      </c>
      <c r="D133" s="81" t="s">
        <v>239</v>
      </c>
      <c r="E133" s="78" t="s">
        <v>104</v>
      </c>
      <c r="F133" s="77">
        <v>19813</v>
      </c>
      <c r="G133" s="96" t="s">
        <v>101</v>
      </c>
      <c r="H133" s="9">
        <f t="shared" si="18"/>
        <v>0.0017824074074073843</v>
      </c>
      <c r="I133" s="9">
        <f t="shared" si="19"/>
        <v>0.00026620370370366306</v>
      </c>
      <c r="K133" s="105">
        <v>122</v>
      </c>
      <c r="L133" s="76">
        <v>138</v>
      </c>
      <c r="M133" s="26">
        <v>0.0017907060185184953</v>
      </c>
      <c r="N133" s="131">
        <f t="shared" si="20"/>
        <v>8.29861111111111E-06</v>
      </c>
      <c r="O133" s="107">
        <f t="shared" si="21"/>
        <v>0.0017824074074073843</v>
      </c>
      <c r="P133" s="131"/>
      <c r="Q133" s="22"/>
      <c r="R133" s="76"/>
      <c r="S133" s="18"/>
      <c r="T133" s="16"/>
      <c r="U133" s="97"/>
      <c r="V133" s="76"/>
      <c r="W133" s="30"/>
      <c r="X133" s="32"/>
      <c r="Y133" s="22"/>
      <c r="Z133" s="76"/>
      <c r="AA133" s="31"/>
      <c r="AB133" s="21"/>
      <c r="AC133" s="22"/>
      <c r="AD133" s="76"/>
      <c r="AE133" s="26"/>
      <c r="AF133" s="131">
        <f t="shared" si="22"/>
        <v>0</v>
      </c>
      <c r="AG133" s="107">
        <f t="shared" si="23"/>
        <v>0</v>
      </c>
      <c r="AH133" s="8"/>
      <c r="AI133" s="15"/>
    </row>
    <row r="134" spans="1:34" ht="15">
      <c r="A134" s="105">
        <v>123</v>
      </c>
      <c r="B134" s="76">
        <v>136</v>
      </c>
      <c r="C134" s="77">
        <v>10066436869</v>
      </c>
      <c r="D134" s="81" t="s">
        <v>195</v>
      </c>
      <c r="E134" s="78" t="s">
        <v>196</v>
      </c>
      <c r="F134" s="77">
        <v>100601756</v>
      </c>
      <c r="G134" s="96" t="s">
        <v>197</v>
      </c>
      <c r="H134" s="9">
        <f t="shared" si="18"/>
        <v>0.0017824074074074153</v>
      </c>
      <c r="I134" s="9">
        <f t="shared" si="19"/>
        <v>0.00026620370370369407</v>
      </c>
      <c r="K134" s="105">
        <v>123</v>
      </c>
      <c r="L134" s="76">
        <v>136</v>
      </c>
      <c r="M134" s="26">
        <v>0.0017908217592592672</v>
      </c>
      <c r="N134" s="131">
        <f t="shared" si="20"/>
        <v>8.414351851851851E-06</v>
      </c>
      <c r="O134" s="107">
        <f t="shared" si="21"/>
        <v>0.0017824074074074153</v>
      </c>
      <c r="P134" s="131"/>
      <c r="Q134" s="22"/>
      <c r="R134" s="76"/>
      <c r="S134" s="18"/>
      <c r="T134" s="16"/>
      <c r="U134" s="97"/>
      <c r="V134" s="76"/>
      <c r="W134" s="30"/>
      <c r="X134" s="32"/>
      <c r="Y134" s="22"/>
      <c r="Z134" s="76"/>
      <c r="AA134" s="31"/>
      <c r="AB134" s="21"/>
      <c r="AC134" s="22"/>
      <c r="AD134" s="76"/>
      <c r="AE134" s="26"/>
      <c r="AF134" s="131">
        <f t="shared" si="22"/>
        <v>0</v>
      </c>
      <c r="AG134" s="107">
        <f t="shared" si="23"/>
        <v>0</v>
      </c>
      <c r="AH134" s="8"/>
    </row>
    <row r="135" spans="1:35" ht="15">
      <c r="A135" s="105">
        <v>124</v>
      </c>
      <c r="B135" s="76">
        <v>109</v>
      </c>
      <c r="C135" s="77">
        <v>10047280107</v>
      </c>
      <c r="D135" s="81" t="s">
        <v>282</v>
      </c>
      <c r="E135" s="78" t="s">
        <v>96</v>
      </c>
      <c r="F135" s="77">
        <v>20160</v>
      </c>
      <c r="G135" s="96" t="s">
        <v>204</v>
      </c>
      <c r="H135" s="9">
        <f t="shared" si="18"/>
        <v>0.00180555555555561</v>
      </c>
      <c r="I135" s="9">
        <f t="shared" si="19"/>
        <v>0.0002893518518518887</v>
      </c>
      <c r="K135" s="105">
        <v>124</v>
      </c>
      <c r="L135" s="76">
        <v>109</v>
      </c>
      <c r="M135" s="26">
        <v>0.00181368055555561</v>
      </c>
      <c r="N135" s="131">
        <f t="shared" si="20"/>
        <v>8.125E-06</v>
      </c>
      <c r="O135" s="107">
        <f t="shared" si="21"/>
        <v>0.00180555555555561</v>
      </c>
      <c r="P135" s="131"/>
      <c r="Q135" s="22"/>
      <c r="R135" s="76"/>
      <c r="S135" s="18"/>
      <c r="T135" s="16"/>
      <c r="U135" s="97"/>
      <c r="V135" s="76"/>
      <c r="W135" s="30"/>
      <c r="X135" s="32"/>
      <c r="Y135" s="22"/>
      <c r="Z135" s="76"/>
      <c r="AA135" s="31"/>
      <c r="AB135" s="21"/>
      <c r="AC135" s="22"/>
      <c r="AD135" s="76"/>
      <c r="AE135" s="26"/>
      <c r="AF135" s="131">
        <f t="shared" si="22"/>
        <v>0</v>
      </c>
      <c r="AG135" s="107">
        <f t="shared" si="23"/>
        <v>0</v>
      </c>
      <c r="AH135" s="8"/>
      <c r="AI135" s="15"/>
    </row>
    <row r="136" spans="1:34" ht="15">
      <c r="A136" s="105">
        <v>125</v>
      </c>
      <c r="B136" s="76">
        <v>32</v>
      </c>
      <c r="C136" s="77">
        <v>10036121467</v>
      </c>
      <c r="D136" s="81" t="s">
        <v>211</v>
      </c>
      <c r="E136" s="78" t="s">
        <v>93</v>
      </c>
      <c r="F136" s="77">
        <v>1800226</v>
      </c>
      <c r="G136" s="96" t="s">
        <v>170</v>
      </c>
      <c r="H136" s="9">
        <f t="shared" si="18"/>
        <v>0.0018402777777777842</v>
      </c>
      <c r="I136" s="9">
        <f t="shared" si="19"/>
        <v>0.000324074074074063</v>
      </c>
      <c r="K136" s="105">
        <v>125</v>
      </c>
      <c r="L136" s="76">
        <v>32</v>
      </c>
      <c r="M136" s="26">
        <v>0.0018410532407407473</v>
      </c>
      <c r="N136" s="131">
        <f t="shared" si="20"/>
        <v>7.75462962962963E-07</v>
      </c>
      <c r="O136" s="107">
        <f t="shared" si="21"/>
        <v>0.0018402777777777842</v>
      </c>
      <c r="P136" s="131"/>
      <c r="Q136" s="22"/>
      <c r="R136" s="76"/>
      <c r="S136" s="18"/>
      <c r="T136" s="16"/>
      <c r="U136" s="97"/>
      <c r="V136" s="76"/>
      <c r="W136" s="30"/>
      <c r="X136" s="32"/>
      <c r="Y136" s="22"/>
      <c r="Z136" s="76"/>
      <c r="AA136" s="31"/>
      <c r="AB136" s="21"/>
      <c r="AC136" s="22"/>
      <c r="AD136" s="76"/>
      <c r="AE136" s="26"/>
      <c r="AF136" s="131">
        <f t="shared" si="22"/>
        <v>0</v>
      </c>
      <c r="AG136" s="107">
        <f t="shared" si="23"/>
        <v>0</v>
      </c>
      <c r="AH136" s="8"/>
    </row>
    <row r="137" spans="1:34" ht="15">
      <c r="A137" s="105">
        <v>126</v>
      </c>
      <c r="B137" s="76">
        <v>70</v>
      </c>
      <c r="C137" s="77">
        <v>10023604124</v>
      </c>
      <c r="D137" s="81" t="s">
        <v>293</v>
      </c>
      <c r="E137" s="78" t="s">
        <v>294</v>
      </c>
      <c r="F137" s="77" t="s">
        <v>295</v>
      </c>
      <c r="G137" s="96" t="s">
        <v>185</v>
      </c>
      <c r="H137" s="9">
        <f t="shared" si="18"/>
        <v>0.00184027777777768</v>
      </c>
      <c r="I137" s="9">
        <f t="shared" si="19"/>
        <v>0.0003240740740739587</v>
      </c>
      <c r="K137" s="105">
        <v>126</v>
      </c>
      <c r="L137" s="76">
        <v>70</v>
      </c>
      <c r="M137" s="26">
        <v>0.001846053240740643</v>
      </c>
      <c r="N137" s="131">
        <f t="shared" si="20"/>
        <v>5.775462962962963E-06</v>
      </c>
      <c r="O137" s="107">
        <f t="shared" si="21"/>
        <v>0.00184027777777768</v>
      </c>
      <c r="P137" s="131"/>
      <c r="Q137" s="22"/>
      <c r="R137" s="76"/>
      <c r="S137" s="18"/>
      <c r="T137" s="16"/>
      <c r="U137" s="97"/>
      <c r="V137" s="76"/>
      <c r="W137" s="30"/>
      <c r="X137" s="32"/>
      <c r="Y137" s="22"/>
      <c r="Z137" s="76"/>
      <c r="AA137" s="31"/>
      <c r="AB137" s="21"/>
      <c r="AC137" s="22"/>
      <c r="AD137" s="76"/>
      <c r="AE137" s="26"/>
      <c r="AF137" s="131">
        <f t="shared" si="22"/>
        <v>0</v>
      </c>
      <c r="AG137" s="107">
        <f t="shared" si="23"/>
        <v>0</v>
      </c>
      <c r="AH137" s="8"/>
    </row>
    <row r="138" spans="1:34" ht="15">
      <c r="A138" s="105">
        <v>127</v>
      </c>
      <c r="B138" s="76">
        <v>64</v>
      </c>
      <c r="C138" s="77">
        <v>10023625342</v>
      </c>
      <c r="D138" s="81" t="s">
        <v>175</v>
      </c>
      <c r="E138" s="78" t="s">
        <v>176</v>
      </c>
      <c r="F138" s="77" t="s">
        <v>177</v>
      </c>
      <c r="G138" s="96" t="s">
        <v>176</v>
      </c>
      <c r="H138" s="9">
        <f t="shared" si="18"/>
        <v>0.0018402777777777764</v>
      </c>
      <c r="I138" s="9">
        <f t="shared" si="19"/>
        <v>0.0003240740740740552</v>
      </c>
      <c r="K138" s="105">
        <v>127</v>
      </c>
      <c r="L138" s="76">
        <v>64</v>
      </c>
      <c r="M138" s="26">
        <v>0.0018505787037037024</v>
      </c>
      <c r="N138" s="131">
        <f t="shared" si="20"/>
        <v>1.0300925925925926E-05</v>
      </c>
      <c r="O138" s="107">
        <f t="shared" si="21"/>
        <v>0.0018402777777777764</v>
      </c>
      <c r="P138" s="131"/>
      <c r="Q138" s="22"/>
      <c r="R138" s="76"/>
      <c r="S138" s="18"/>
      <c r="T138" s="16"/>
      <c r="U138" s="97"/>
      <c r="V138" s="76"/>
      <c r="W138" s="30"/>
      <c r="X138" s="32"/>
      <c r="Y138" s="22"/>
      <c r="Z138" s="76"/>
      <c r="AA138" s="31"/>
      <c r="AB138" s="21"/>
      <c r="AC138" s="22"/>
      <c r="AD138" s="76"/>
      <c r="AE138" s="26"/>
      <c r="AF138" s="131">
        <f t="shared" si="22"/>
        <v>0</v>
      </c>
      <c r="AG138" s="107">
        <f t="shared" si="23"/>
        <v>0</v>
      </c>
      <c r="AH138" s="8"/>
    </row>
    <row r="139" spans="1:34" ht="15">
      <c r="A139" s="105">
        <v>128</v>
      </c>
      <c r="B139" s="76">
        <v>126</v>
      </c>
      <c r="C139" s="77">
        <v>10047449653</v>
      </c>
      <c r="D139" s="81" t="s">
        <v>255</v>
      </c>
      <c r="E139" s="78" t="s">
        <v>256</v>
      </c>
      <c r="F139" s="77">
        <v>21854</v>
      </c>
      <c r="G139" s="96" t="s">
        <v>202</v>
      </c>
      <c r="H139" s="9">
        <f t="shared" si="18"/>
        <v>0.0018750000000000424</v>
      </c>
      <c r="I139" s="9">
        <f t="shared" si="19"/>
        <v>0.00035879629629632123</v>
      </c>
      <c r="K139" s="105">
        <v>128</v>
      </c>
      <c r="L139" s="76">
        <v>126</v>
      </c>
      <c r="M139" s="26">
        <v>0.0018759375000000425</v>
      </c>
      <c r="N139" s="131">
        <f t="shared" si="20"/>
        <v>9.375E-07</v>
      </c>
      <c r="O139" s="107">
        <f t="shared" si="21"/>
        <v>0.0018750000000000424</v>
      </c>
      <c r="P139" s="131"/>
      <c r="Q139" s="22"/>
      <c r="R139" s="76"/>
      <c r="S139" s="18"/>
      <c r="T139" s="18"/>
      <c r="U139" s="97"/>
      <c r="V139" s="76"/>
      <c r="W139" s="30"/>
      <c r="X139" s="32"/>
      <c r="Y139" s="22"/>
      <c r="Z139" s="76"/>
      <c r="AA139" s="31"/>
      <c r="AB139" s="21"/>
      <c r="AC139" s="22"/>
      <c r="AD139" s="76"/>
      <c r="AE139" s="26"/>
      <c r="AF139" s="131">
        <f t="shared" si="22"/>
        <v>0</v>
      </c>
      <c r="AG139" s="107">
        <f t="shared" si="23"/>
        <v>0</v>
      </c>
      <c r="AH139" s="8"/>
    </row>
    <row r="140" spans="1:11" ht="15">
      <c r="A140" s="113"/>
      <c r="B140" s="110"/>
      <c r="C140" s="110" t="s">
        <v>165</v>
      </c>
      <c r="D140" s="110"/>
      <c r="E140" s="110"/>
      <c r="F140" s="110"/>
      <c r="G140" s="110"/>
      <c r="H140" s="110"/>
      <c r="I140" s="110"/>
      <c r="J140" s="98"/>
      <c r="K140" s="98"/>
    </row>
    <row r="141" spans="1:7" ht="12.75">
      <c r="A141" s="23"/>
      <c r="B141" s="61"/>
      <c r="C141" s="24"/>
      <c r="D141" s="25"/>
      <c r="E141" s="62"/>
      <c r="F141" s="24"/>
      <c r="G141" s="24"/>
    </row>
    <row r="142" spans="1:7" ht="12.75">
      <c r="A142" s="23"/>
      <c r="B142" s="65" t="s">
        <v>98</v>
      </c>
      <c r="C142" s="24"/>
      <c r="D142" s="25"/>
      <c r="E142" s="62"/>
      <c r="F142" s="24"/>
      <c r="G142" s="24"/>
    </row>
    <row r="143" spans="1:8" ht="15">
      <c r="A143" s="23"/>
      <c r="B143" s="76">
        <v>113</v>
      </c>
      <c r="C143" s="77">
        <v>10046718517</v>
      </c>
      <c r="D143" s="81" t="s">
        <v>141</v>
      </c>
      <c r="E143" s="78" t="s">
        <v>142</v>
      </c>
      <c r="F143" s="77">
        <v>14350</v>
      </c>
      <c r="G143" s="96" t="s">
        <v>95</v>
      </c>
      <c r="H143" s="1" t="s">
        <v>39</v>
      </c>
    </row>
    <row r="144" spans="1:8" ht="15">
      <c r="A144" s="23"/>
      <c r="B144" s="76">
        <v>22</v>
      </c>
      <c r="C144" s="77">
        <v>10030317332</v>
      </c>
      <c r="D144" s="81" t="s">
        <v>217</v>
      </c>
      <c r="E144" s="78" t="s">
        <v>180</v>
      </c>
      <c r="F144" s="77" t="s">
        <v>218</v>
      </c>
      <c r="G144" s="96" t="s">
        <v>181</v>
      </c>
      <c r="H144" s="1" t="s">
        <v>40</v>
      </c>
    </row>
    <row r="145" spans="1:8" ht="15">
      <c r="A145" s="23"/>
      <c r="B145" s="76">
        <v>5</v>
      </c>
      <c r="C145" s="77">
        <v>10017620739</v>
      </c>
      <c r="D145" s="81" t="s">
        <v>320</v>
      </c>
      <c r="E145" s="78" t="s">
        <v>42</v>
      </c>
      <c r="F145" s="77">
        <v>1219</v>
      </c>
      <c r="G145" s="96" t="s">
        <v>206</v>
      </c>
      <c r="H145" s="1" t="s">
        <v>334</v>
      </c>
    </row>
    <row r="146" spans="1:8" ht="15">
      <c r="A146" s="23"/>
      <c r="B146" s="76">
        <v>71</v>
      </c>
      <c r="C146" s="77">
        <v>10046034059</v>
      </c>
      <c r="D146" s="81" t="s">
        <v>284</v>
      </c>
      <c r="E146" s="78" t="s">
        <v>34</v>
      </c>
      <c r="F146" s="77">
        <v>7045</v>
      </c>
      <c r="G146" s="96" t="s">
        <v>132</v>
      </c>
      <c r="H146" s="1" t="s">
        <v>41</v>
      </c>
    </row>
    <row r="147" spans="1:8" ht="15">
      <c r="A147" s="23"/>
      <c r="B147" s="76">
        <v>119</v>
      </c>
      <c r="C147" s="77">
        <v>10047218873</v>
      </c>
      <c r="D147" s="81" t="s">
        <v>146</v>
      </c>
      <c r="E147" s="78" t="s">
        <v>257</v>
      </c>
      <c r="F147" s="77">
        <v>19404</v>
      </c>
      <c r="G147" s="96" t="s">
        <v>204</v>
      </c>
      <c r="H147" s="1" t="s">
        <v>97</v>
      </c>
    </row>
    <row r="148" spans="1:7" ht="12.75">
      <c r="A148" s="23"/>
      <c r="B148" s="61"/>
      <c r="C148" s="24"/>
      <c r="D148" s="25"/>
      <c r="E148" s="62"/>
      <c r="F148" s="24"/>
      <c r="G148" s="24"/>
    </row>
    <row r="149" spans="1:7" ht="12.75">
      <c r="A149" s="23"/>
      <c r="B149" s="61"/>
      <c r="C149" s="24"/>
      <c r="D149" s="25"/>
      <c r="E149" s="62"/>
      <c r="F149" s="24"/>
      <c r="G149" s="24"/>
    </row>
    <row r="150" spans="1:7" ht="12.75">
      <c r="A150" s="23"/>
      <c r="B150" s="61"/>
      <c r="C150" s="24"/>
      <c r="D150" s="25"/>
      <c r="E150" s="62"/>
      <c r="F150" s="24"/>
      <c r="G150" s="24"/>
    </row>
    <row r="151" spans="1:7" ht="12.75">
      <c r="A151" s="23"/>
      <c r="B151" s="61"/>
      <c r="C151" s="24"/>
      <c r="D151" s="25"/>
      <c r="E151" s="62"/>
      <c r="F151" s="24"/>
      <c r="G151" s="24"/>
    </row>
    <row r="152" spans="1:7" ht="21" customHeight="1">
      <c r="A152" s="23"/>
      <c r="B152" s="114" t="s">
        <v>111</v>
      </c>
      <c r="C152" s="24"/>
      <c r="D152" s="25"/>
      <c r="E152" s="62"/>
      <c r="F152" s="24"/>
      <c r="G152" s="24"/>
    </row>
    <row r="153" ht="21" customHeight="1"/>
    <row r="154" spans="2:3" ht="21" customHeight="1">
      <c r="B154" s="155">
        <v>1</v>
      </c>
      <c r="C154" s="156" t="s">
        <v>95</v>
      </c>
    </row>
    <row r="155" spans="2:3" ht="21" customHeight="1">
      <c r="B155" s="155">
        <v>2</v>
      </c>
      <c r="C155" s="156" t="s">
        <v>181</v>
      </c>
    </row>
    <row r="156" spans="2:3" ht="21" customHeight="1">
      <c r="B156" s="155">
        <v>3</v>
      </c>
      <c r="C156" s="156" t="s">
        <v>206</v>
      </c>
    </row>
    <row r="157" spans="2:3" ht="21" customHeight="1">
      <c r="B157" s="155">
        <v>4</v>
      </c>
      <c r="C157" s="156" t="s">
        <v>132</v>
      </c>
    </row>
    <row r="158" spans="2:3" ht="21" customHeight="1">
      <c r="B158" s="155">
        <v>5</v>
      </c>
      <c r="C158" s="156" t="s">
        <v>178</v>
      </c>
    </row>
    <row r="159" spans="2:3" ht="21" customHeight="1">
      <c r="B159" s="155">
        <v>6</v>
      </c>
      <c r="C159" s="156" t="s">
        <v>76</v>
      </c>
    </row>
    <row r="160" spans="2:3" ht="21" customHeight="1">
      <c r="B160" s="155">
        <v>7</v>
      </c>
      <c r="C160" s="156" t="s">
        <v>203</v>
      </c>
    </row>
    <row r="161" spans="2:3" ht="21" customHeight="1">
      <c r="B161" s="155">
        <v>8</v>
      </c>
      <c r="C161" s="156" t="s">
        <v>204</v>
      </c>
    </row>
    <row r="162" spans="2:3" ht="21" customHeight="1">
      <c r="B162" s="155">
        <v>9</v>
      </c>
      <c r="C162" s="156" t="s">
        <v>200</v>
      </c>
    </row>
    <row r="163" spans="2:3" ht="21" customHeight="1">
      <c r="B163" s="155">
        <v>10</v>
      </c>
      <c r="C163" s="156" t="s">
        <v>207</v>
      </c>
    </row>
    <row r="164" spans="2:3" ht="21" customHeight="1">
      <c r="B164" s="155">
        <v>11</v>
      </c>
      <c r="C164" s="156" t="s">
        <v>197</v>
      </c>
    </row>
    <row r="165" spans="2:3" ht="21" customHeight="1">
      <c r="B165" s="155">
        <v>12</v>
      </c>
      <c r="C165" s="156" t="s">
        <v>176</v>
      </c>
    </row>
    <row r="166" spans="2:3" ht="21" customHeight="1">
      <c r="B166" s="155">
        <v>13</v>
      </c>
      <c r="C166" s="156" t="s">
        <v>170</v>
      </c>
    </row>
    <row r="167" spans="2:3" ht="21" customHeight="1">
      <c r="B167" s="155">
        <v>14</v>
      </c>
      <c r="C167" s="156" t="s">
        <v>202</v>
      </c>
    </row>
    <row r="168" spans="2:3" ht="21" customHeight="1">
      <c r="B168" s="155">
        <v>15</v>
      </c>
      <c r="C168" s="156" t="s">
        <v>101</v>
      </c>
    </row>
    <row r="169" spans="2:3" ht="21" customHeight="1">
      <c r="B169" s="155">
        <v>16</v>
      </c>
      <c r="C169" s="156" t="s">
        <v>191</v>
      </c>
    </row>
    <row r="170" spans="2:3" ht="21" customHeight="1">
      <c r="B170" s="155">
        <v>17</v>
      </c>
      <c r="C170" s="156" t="s">
        <v>194</v>
      </c>
    </row>
    <row r="171" spans="2:3" ht="21" customHeight="1">
      <c r="B171" s="155">
        <v>18</v>
      </c>
      <c r="C171" s="156" t="s">
        <v>331</v>
      </c>
    </row>
    <row r="172" spans="2:3" ht="21" customHeight="1">
      <c r="B172" s="155">
        <v>19</v>
      </c>
      <c r="C172" s="156" t="s">
        <v>210</v>
      </c>
    </row>
    <row r="173" spans="2:3" ht="21" customHeight="1">
      <c r="B173" s="155">
        <v>20</v>
      </c>
      <c r="C173" s="156" t="s">
        <v>189</v>
      </c>
    </row>
    <row r="174" spans="2:3" ht="21" customHeight="1">
      <c r="B174" s="155">
        <v>21</v>
      </c>
      <c r="C174" s="156" t="s">
        <v>185</v>
      </c>
    </row>
    <row r="175" ht="21" customHeight="1"/>
    <row r="176" ht="15.75" customHeight="1"/>
  </sheetData>
  <sheetProtection/>
  <mergeCells count="12">
    <mergeCell ref="A1:J1"/>
    <mergeCell ref="A2:J2"/>
    <mergeCell ref="D3:G3"/>
    <mergeCell ref="A5:I5"/>
    <mergeCell ref="K10:P10"/>
    <mergeCell ref="A10:H10"/>
    <mergeCell ref="B11:E11"/>
    <mergeCell ref="F11:I11"/>
    <mergeCell ref="Q10:T10"/>
    <mergeCell ref="U10:X10"/>
    <mergeCell ref="Y10:AB10"/>
    <mergeCell ref="AC10:AH10"/>
  </mergeCells>
  <printOptions/>
  <pageMargins left="0.3937007874015748" right="0.2362204724409449" top="0.11811023622047245" bottom="0.11811023622047245" header="0.2362204724409449" footer="0.1968503937007874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421875" style="2" customWidth="1"/>
    <col min="4" max="4" width="24.28125" style="1" customWidth="1"/>
    <col min="5" max="5" width="41.00390625" style="1" bestFit="1" customWidth="1"/>
    <col min="6" max="6" width="12.00390625" style="1" customWidth="1"/>
    <col min="7" max="7" width="13.7109375" style="1" bestFit="1" customWidth="1"/>
    <col min="8" max="9" width="11.7109375" style="1" customWidth="1"/>
    <col min="10" max="10" width="9.28125" style="1" customWidth="1"/>
    <col min="11" max="11" width="8.8515625" style="1" customWidth="1"/>
  </cols>
  <sheetData>
    <row r="1" spans="1:10" ht="26.25">
      <c r="A1" s="169" t="s">
        <v>166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21">
      <c r="A2" s="170" t="s">
        <v>167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5:10" ht="15.75">
      <c r="E3" s="7" t="s">
        <v>35</v>
      </c>
      <c r="J3" s="3"/>
    </row>
    <row r="4" spans="1:10" ht="12.75">
      <c r="A4" s="4" t="s">
        <v>71</v>
      </c>
      <c r="C4" s="57">
        <v>43224</v>
      </c>
      <c r="J4" s="3" t="s">
        <v>33</v>
      </c>
    </row>
    <row r="5" spans="1:10" ht="21">
      <c r="A5" s="177" t="s">
        <v>0</v>
      </c>
      <c r="B5" s="176"/>
      <c r="C5" s="176"/>
      <c r="D5" s="176"/>
      <c r="E5" s="176"/>
      <c r="F5" s="176"/>
      <c r="G5" s="176"/>
      <c r="H5" s="176"/>
      <c r="I5" s="176"/>
      <c r="J5" s="176"/>
    </row>
    <row r="6" ht="9" customHeight="1"/>
    <row r="7" spans="1:10" ht="12.75">
      <c r="A7" s="86" t="s">
        <v>1</v>
      </c>
      <c r="B7" s="86" t="s">
        <v>2</v>
      </c>
      <c r="C7" s="86" t="s">
        <v>3</v>
      </c>
      <c r="D7" s="86" t="s">
        <v>4</v>
      </c>
      <c r="E7" s="86" t="s">
        <v>5</v>
      </c>
      <c r="F7" s="86" t="s">
        <v>6</v>
      </c>
      <c r="G7" s="86" t="s">
        <v>21</v>
      </c>
      <c r="H7" s="86" t="s">
        <v>7</v>
      </c>
      <c r="I7" s="86" t="s">
        <v>8</v>
      </c>
      <c r="J7" s="86" t="s">
        <v>22</v>
      </c>
    </row>
    <row r="8" spans="1:10" ht="12.75">
      <c r="A8" s="87" t="s">
        <v>9</v>
      </c>
      <c r="B8" s="87" t="s">
        <v>10</v>
      </c>
      <c r="C8" s="87" t="s">
        <v>11</v>
      </c>
      <c r="D8" s="87" t="s">
        <v>12</v>
      </c>
      <c r="E8" s="87" t="s">
        <v>13</v>
      </c>
      <c r="F8" s="87" t="s">
        <v>14</v>
      </c>
      <c r="G8" s="87" t="s">
        <v>20</v>
      </c>
      <c r="H8" s="93" t="s">
        <v>15</v>
      </c>
      <c r="I8" s="87" t="s">
        <v>16</v>
      </c>
      <c r="J8" s="87" t="s">
        <v>23</v>
      </c>
    </row>
    <row r="9" spans="1:10" ht="6" customHeight="1">
      <c r="A9" s="88"/>
      <c r="B9" s="94"/>
      <c r="C9" s="89"/>
      <c r="D9" s="89"/>
      <c r="E9" s="90"/>
      <c r="F9" s="91"/>
      <c r="G9" s="88"/>
      <c r="H9" s="94"/>
      <c r="I9" s="89"/>
      <c r="J9" s="88"/>
    </row>
    <row r="10" spans="1:10" ht="12.75">
      <c r="A10" s="175" t="s">
        <v>91</v>
      </c>
      <c r="B10" s="175"/>
      <c r="C10" s="175"/>
      <c r="D10" s="175"/>
      <c r="E10" s="175"/>
      <c r="F10" s="175"/>
      <c r="G10" s="175"/>
      <c r="H10" s="175"/>
      <c r="I10" s="102"/>
      <c r="J10" s="109"/>
    </row>
    <row r="11" spans="1:10" ht="15">
      <c r="A11" s="104"/>
      <c r="B11" s="178" t="s">
        <v>112</v>
      </c>
      <c r="C11" s="178"/>
      <c r="D11" s="178"/>
      <c r="E11" s="178"/>
      <c r="F11" s="179" t="s">
        <v>337</v>
      </c>
      <c r="G11" s="179"/>
      <c r="H11" s="179"/>
      <c r="I11" s="179"/>
      <c r="J11" s="104"/>
    </row>
    <row r="12" spans="1:10" ht="15">
      <c r="A12" s="105">
        <v>1</v>
      </c>
      <c r="B12" s="76">
        <v>27</v>
      </c>
      <c r="C12" s="77">
        <v>10075083741</v>
      </c>
      <c r="D12" s="81" t="s">
        <v>152</v>
      </c>
      <c r="E12" s="78" t="s">
        <v>180</v>
      </c>
      <c r="F12" s="77" t="s">
        <v>322</v>
      </c>
      <c r="G12" s="96" t="s">
        <v>181</v>
      </c>
      <c r="H12" s="18">
        <v>0.08732638888888888</v>
      </c>
      <c r="I12" s="31">
        <f aca="true" t="shared" si="0" ref="I12:I43">H12-$H$12</f>
        <v>0</v>
      </c>
      <c r="J12" s="16">
        <v>0.00011574074074074073</v>
      </c>
    </row>
    <row r="13" spans="1:10" ht="15">
      <c r="A13" s="105">
        <v>2</v>
      </c>
      <c r="B13" s="76">
        <v>23</v>
      </c>
      <c r="C13" s="77">
        <v>10030357748</v>
      </c>
      <c r="D13" s="81" t="s">
        <v>243</v>
      </c>
      <c r="E13" s="78" t="s">
        <v>180</v>
      </c>
      <c r="F13" s="77" t="s">
        <v>244</v>
      </c>
      <c r="G13" s="96" t="s">
        <v>181</v>
      </c>
      <c r="H13" s="18">
        <v>0.08753472222222221</v>
      </c>
      <c r="I13" s="31">
        <f t="shared" si="0"/>
        <v>0.00020833333333332427</v>
      </c>
      <c r="J13" s="16">
        <v>6.944444444444444E-05</v>
      </c>
    </row>
    <row r="14" spans="1:10" ht="15">
      <c r="A14" s="105">
        <v>3</v>
      </c>
      <c r="B14" s="76">
        <v>113</v>
      </c>
      <c r="C14" s="77">
        <v>10046718517</v>
      </c>
      <c r="D14" s="81" t="s">
        <v>141</v>
      </c>
      <c r="E14" s="78" t="s">
        <v>142</v>
      </c>
      <c r="F14" s="77">
        <v>14350</v>
      </c>
      <c r="G14" s="96" t="s">
        <v>95</v>
      </c>
      <c r="H14" s="18">
        <v>0.08753472222222221</v>
      </c>
      <c r="I14" s="31">
        <f t="shared" si="0"/>
        <v>0.00020833333333332427</v>
      </c>
      <c r="J14" s="18">
        <v>4.6296296296296294E-05</v>
      </c>
    </row>
    <row r="15" spans="1:10" ht="15">
      <c r="A15" s="105">
        <v>4</v>
      </c>
      <c r="B15" s="76">
        <v>4</v>
      </c>
      <c r="C15" s="77">
        <v>10017585777</v>
      </c>
      <c r="D15" s="81" t="s">
        <v>233</v>
      </c>
      <c r="E15" s="78" t="s">
        <v>42</v>
      </c>
      <c r="F15" s="77">
        <v>436</v>
      </c>
      <c r="G15" s="96" t="s">
        <v>206</v>
      </c>
      <c r="H15" s="18">
        <v>0.08753472222222221</v>
      </c>
      <c r="I15" s="31">
        <f t="shared" si="0"/>
        <v>0.00020833333333332427</v>
      </c>
      <c r="J15" s="18"/>
    </row>
    <row r="16" spans="1:10" ht="15">
      <c r="A16" s="105">
        <v>5</v>
      </c>
      <c r="B16" s="76">
        <v>72</v>
      </c>
      <c r="C16" s="77">
        <v>10046043254</v>
      </c>
      <c r="D16" s="81" t="s">
        <v>133</v>
      </c>
      <c r="E16" s="78" t="s">
        <v>34</v>
      </c>
      <c r="F16" s="77">
        <v>7320</v>
      </c>
      <c r="G16" s="96" t="s">
        <v>132</v>
      </c>
      <c r="H16" s="18">
        <v>0.08753472222222221</v>
      </c>
      <c r="I16" s="31">
        <f t="shared" si="0"/>
        <v>0.00020833333333332427</v>
      </c>
      <c r="J16" s="18"/>
    </row>
    <row r="17" spans="1:10" ht="15">
      <c r="A17" s="105">
        <v>6</v>
      </c>
      <c r="B17" s="76">
        <v>1</v>
      </c>
      <c r="C17" s="77">
        <v>10017587902</v>
      </c>
      <c r="D17" s="81" t="s">
        <v>304</v>
      </c>
      <c r="E17" s="78" t="s">
        <v>42</v>
      </c>
      <c r="F17" s="77">
        <v>449</v>
      </c>
      <c r="G17" s="96" t="s">
        <v>206</v>
      </c>
      <c r="H17" s="18">
        <v>0.0876736111111111</v>
      </c>
      <c r="I17" s="31">
        <f t="shared" si="0"/>
        <v>0.000347222222222221</v>
      </c>
      <c r="J17" s="16"/>
    </row>
    <row r="18" spans="1:10" ht="15">
      <c r="A18" s="105">
        <v>7</v>
      </c>
      <c r="B18" s="76">
        <v>134</v>
      </c>
      <c r="C18" s="77">
        <v>10047272225</v>
      </c>
      <c r="D18" s="81" t="s">
        <v>251</v>
      </c>
      <c r="E18" s="78" t="s">
        <v>196</v>
      </c>
      <c r="F18" s="77">
        <v>20076</v>
      </c>
      <c r="G18" s="96" t="s">
        <v>197</v>
      </c>
      <c r="H18" s="18">
        <v>0.08787037037037038</v>
      </c>
      <c r="I18" s="31">
        <f t="shared" si="0"/>
        <v>0.0005439814814814925</v>
      </c>
      <c r="J18" s="16"/>
    </row>
    <row r="19" spans="1:10" ht="15">
      <c r="A19" s="105">
        <v>8</v>
      </c>
      <c r="B19" s="76">
        <v>24</v>
      </c>
      <c r="C19" s="77">
        <v>10028972264</v>
      </c>
      <c r="D19" s="81" t="s">
        <v>179</v>
      </c>
      <c r="E19" s="78" t="s">
        <v>180</v>
      </c>
      <c r="F19" s="77" t="s">
        <v>182</v>
      </c>
      <c r="G19" s="96" t="s">
        <v>181</v>
      </c>
      <c r="H19" s="18">
        <v>0.08814814814814814</v>
      </c>
      <c r="I19" s="31">
        <f t="shared" si="0"/>
        <v>0.0008217592592592582</v>
      </c>
      <c r="J19" s="16"/>
    </row>
    <row r="20" spans="1:10" ht="15">
      <c r="A20" s="105">
        <v>9</v>
      </c>
      <c r="B20" s="76">
        <v>31</v>
      </c>
      <c r="C20" s="77">
        <v>10053148102</v>
      </c>
      <c r="D20" s="81" t="s">
        <v>123</v>
      </c>
      <c r="E20" s="78" t="s">
        <v>93</v>
      </c>
      <c r="F20" s="77">
        <v>1802233</v>
      </c>
      <c r="G20" s="96" t="s">
        <v>170</v>
      </c>
      <c r="H20" s="18">
        <v>0.0883564814814815</v>
      </c>
      <c r="I20" s="31">
        <f t="shared" si="0"/>
        <v>0.0010300925925926102</v>
      </c>
      <c r="J20" s="16"/>
    </row>
    <row r="21" spans="1:10" ht="15">
      <c r="A21" s="105">
        <v>10</v>
      </c>
      <c r="B21" s="76">
        <v>22</v>
      </c>
      <c r="C21" s="77">
        <v>10030317332</v>
      </c>
      <c r="D21" s="81" t="s">
        <v>217</v>
      </c>
      <c r="E21" s="78" t="s">
        <v>180</v>
      </c>
      <c r="F21" s="77" t="s">
        <v>218</v>
      </c>
      <c r="G21" s="96" t="s">
        <v>181</v>
      </c>
      <c r="H21" s="18">
        <v>0.08837962962962963</v>
      </c>
      <c r="I21" s="31">
        <f t="shared" si="0"/>
        <v>0.0010532407407407435</v>
      </c>
      <c r="J21" s="16"/>
    </row>
    <row r="22" spans="1:10" ht="15">
      <c r="A22" s="105">
        <v>11</v>
      </c>
      <c r="B22" s="76">
        <v>5</v>
      </c>
      <c r="C22" s="77">
        <v>10017620739</v>
      </c>
      <c r="D22" s="81" t="s">
        <v>320</v>
      </c>
      <c r="E22" s="78" t="s">
        <v>42</v>
      </c>
      <c r="F22" s="77">
        <v>1219</v>
      </c>
      <c r="G22" s="96" t="s">
        <v>206</v>
      </c>
      <c r="H22" s="18">
        <v>0.08837962962962963</v>
      </c>
      <c r="I22" s="31">
        <f t="shared" si="0"/>
        <v>0.0010532407407407435</v>
      </c>
      <c r="J22" s="16"/>
    </row>
    <row r="23" spans="1:10" ht="15">
      <c r="A23" s="105">
        <v>12</v>
      </c>
      <c r="B23" s="76">
        <v>17</v>
      </c>
      <c r="C23" s="77">
        <v>10036144911</v>
      </c>
      <c r="D23" s="81" t="s">
        <v>227</v>
      </c>
      <c r="E23" s="78" t="s">
        <v>228</v>
      </c>
      <c r="F23" s="77" t="s">
        <v>229</v>
      </c>
      <c r="G23" s="96" t="s">
        <v>200</v>
      </c>
      <c r="H23" s="18">
        <v>0.08837962962962963</v>
      </c>
      <c r="I23" s="31">
        <f t="shared" si="0"/>
        <v>0.0010532407407407435</v>
      </c>
      <c r="J23" s="18"/>
    </row>
    <row r="24" spans="1:10" ht="15">
      <c r="A24" s="105">
        <v>13</v>
      </c>
      <c r="B24" s="76">
        <v>119</v>
      </c>
      <c r="C24" s="77">
        <v>10047218873</v>
      </c>
      <c r="D24" s="81" t="s">
        <v>146</v>
      </c>
      <c r="E24" s="78" t="s">
        <v>257</v>
      </c>
      <c r="F24" s="77">
        <v>19404</v>
      </c>
      <c r="G24" s="96" t="s">
        <v>204</v>
      </c>
      <c r="H24" s="18">
        <v>0.08837962962962963</v>
      </c>
      <c r="I24" s="31">
        <f t="shared" si="0"/>
        <v>0.0010532407407407435</v>
      </c>
      <c r="J24" s="16">
        <v>2.3148148148148147E-05</v>
      </c>
    </row>
    <row r="25" spans="1:10" ht="15">
      <c r="A25" s="105">
        <v>14</v>
      </c>
      <c r="B25" s="76">
        <v>9</v>
      </c>
      <c r="C25" s="77">
        <v>10022870055</v>
      </c>
      <c r="D25" s="81" t="s">
        <v>214</v>
      </c>
      <c r="E25" s="78" t="s">
        <v>174</v>
      </c>
      <c r="F25" s="77">
        <v>22145</v>
      </c>
      <c r="G25" s="96" t="s">
        <v>76</v>
      </c>
      <c r="H25" s="18">
        <v>0.08837962962962963</v>
      </c>
      <c r="I25" s="31">
        <f t="shared" si="0"/>
        <v>0.0010532407407407435</v>
      </c>
      <c r="J25" s="18"/>
    </row>
    <row r="26" spans="1:10" ht="15">
      <c r="A26" s="105">
        <v>15</v>
      </c>
      <c r="B26" s="76">
        <v>15</v>
      </c>
      <c r="C26" s="77">
        <v>10036391451</v>
      </c>
      <c r="D26" s="81" t="s">
        <v>122</v>
      </c>
      <c r="E26" s="78" t="s">
        <v>92</v>
      </c>
      <c r="F26" s="77" t="s">
        <v>301</v>
      </c>
      <c r="G26" s="96" t="s">
        <v>200</v>
      </c>
      <c r="H26" s="18">
        <v>0.08837962962962963</v>
      </c>
      <c r="I26" s="31">
        <f t="shared" si="0"/>
        <v>0.0010532407407407435</v>
      </c>
      <c r="J26" s="16"/>
    </row>
    <row r="27" spans="1:10" ht="15">
      <c r="A27" s="105">
        <v>16</v>
      </c>
      <c r="B27" s="76">
        <v>19</v>
      </c>
      <c r="C27" s="77">
        <v>10045867448</v>
      </c>
      <c r="D27" s="81" t="s">
        <v>252</v>
      </c>
      <c r="E27" s="78" t="s">
        <v>253</v>
      </c>
      <c r="F27" s="77" t="s">
        <v>254</v>
      </c>
      <c r="G27" s="96" t="s">
        <v>200</v>
      </c>
      <c r="H27" s="18">
        <v>0.08837962962962963</v>
      </c>
      <c r="I27" s="31">
        <f t="shared" si="0"/>
        <v>0.0010532407407407435</v>
      </c>
      <c r="J27" s="16">
        <v>1.1574074074074073E-05</v>
      </c>
    </row>
    <row r="28" spans="1:10" ht="15">
      <c r="A28" s="105">
        <v>17</v>
      </c>
      <c r="B28" s="76">
        <v>133</v>
      </c>
      <c r="C28" s="77">
        <v>10047919802</v>
      </c>
      <c r="D28" s="81" t="s">
        <v>148</v>
      </c>
      <c r="E28" s="78" t="s">
        <v>102</v>
      </c>
      <c r="F28" s="77">
        <v>6915</v>
      </c>
      <c r="G28" s="96" t="s">
        <v>202</v>
      </c>
      <c r="H28" s="18">
        <v>0.08837962962962963</v>
      </c>
      <c r="I28" s="31">
        <f t="shared" si="0"/>
        <v>0.0010532407407407435</v>
      </c>
      <c r="J28" s="16"/>
    </row>
    <row r="29" spans="1:10" ht="15">
      <c r="A29" s="105">
        <v>18</v>
      </c>
      <c r="B29" s="76">
        <v>141</v>
      </c>
      <c r="C29" s="77">
        <v>10048001139</v>
      </c>
      <c r="D29" s="81" t="s">
        <v>261</v>
      </c>
      <c r="E29" s="78" t="s">
        <v>262</v>
      </c>
      <c r="F29" s="77">
        <v>7758</v>
      </c>
      <c r="G29" s="96" t="s">
        <v>101</v>
      </c>
      <c r="H29" s="18">
        <v>0.08837962962962963</v>
      </c>
      <c r="I29" s="31">
        <f t="shared" si="0"/>
        <v>0.0010532407407407435</v>
      </c>
      <c r="J29" s="16"/>
    </row>
    <row r="30" spans="1:10" ht="15">
      <c r="A30" s="105">
        <v>19</v>
      </c>
      <c r="B30" s="76">
        <v>11</v>
      </c>
      <c r="C30" s="77">
        <v>10022802963</v>
      </c>
      <c r="D30" s="81" t="s">
        <v>240</v>
      </c>
      <c r="E30" s="78" t="s">
        <v>174</v>
      </c>
      <c r="F30" s="77">
        <v>23014</v>
      </c>
      <c r="G30" s="96" t="s">
        <v>76</v>
      </c>
      <c r="H30" s="18">
        <v>0.08837962962962963</v>
      </c>
      <c r="I30" s="31">
        <f t="shared" si="0"/>
        <v>0.0010532407407407435</v>
      </c>
      <c r="J30" s="16"/>
    </row>
    <row r="31" spans="1:10" ht="15">
      <c r="A31" s="105">
        <v>20</v>
      </c>
      <c r="B31" s="76">
        <v>21</v>
      </c>
      <c r="C31" s="77">
        <v>10028931949</v>
      </c>
      <c r="D31" s="81" t="s">
        <v>291</v>
      </c>
      <c r="E31" s="78" t="s">
        <v>180</v>
      </c>
      <c r="F31" s="77" t="s">
        <v>292</v>
      </c>
      <c r="G31" s="96" t="s">
        <v>181</v>
      </c>
      <c r="H31" s="18">
        <v>0.08837962962962963</v>
      </c>
      <c r="I31" s="31">
        <f t="shared" si="0"/>
        <v>0.0010532407407407435</v>
      </c>
      <c r="J31" s="16"/>
    </row>
    <row r="32" spans="1:10" ht="15">
      <c r="A32" s="105">
        <v>21</v>
      </c>
      <c r="B32" s="76">
        <v>84</v>
      </c>
      <c r="C32" s="77">
        <v>10046036887</v>
      </c>
      <c r="D32" s="81" t="s">
        <v>236</v>
      </c>
      <c r="E32" s="78" t="s">
        <v>209</v>
      </c>
      <c r="F32" s="77">
        <v>7138</v>
      </c>
      <c r="G32" s="96" t="s">
        <v>210</v>
      </c>
      <c r="H32" s="18">
        <v>0.08837962962962963</v>
      </c>
      <c r="I32" s="31">
        <f t="shared" si="0"/>
        <v>0.0010532407407407435</v>
      </c>
      <c r="J32" s="16"/>
    </row>
    <row r="33" spans="1:10" ht="15">
      <c r="A33" s="105">
        <v>22</v>
      </c>
      <c r="B33" s="76">
        <v>118</v>
      </c>
      <c r="C33" s="77">
        <v>10046341530</v>
      </c>
      <c r="D33" s="81" t="s">
        <v>145</v>
      </c>
      <c r="E33" s="78" t="s">
        <v>257</v>
      </c>
      <c r="F33" s="77">
        <v>10577</v>
      </c>
      <c r="G33" s="96" t="s">
        <v>204</v>
      </c>
      <c r="H33" s="18">
        <v>0.08837962962962963</v>
      </c>
      <c r="I33" s="31">
        <f t="shared" si="0"/>
        <v>0.0010532407407407435</v>
      </c>
      <c r="J33" s="16"/>
    </row>
    <row r="34" spans="1:10" ht="15">
      <c r="A34" s="105">
        <v>23</v>
      </c>
      <c r="B34" s="76">
        <v>42</v>
      </c>
      <c r="C34" s="77">
        <v>10049851213</v>
      </c>
      <c r="D34" s="81" t="s">
        <v>127</v>
      </c>
      <c r="E34" s="78" t="s">
        <v>74</v>
      </c>
      <c r="F34" s="77">
        <v>95</v>
      </c>
      <c r="G34" s="96" t="s">
        <v>207</v>
      </c>
      <c r="H34" s="18">
        <v>0.08837962962962963</v>
      </c>
      <c r="I34" s="31">
        <f t="shared" si="0"/>
        <v>0.0010532407407407435</v>
      </c>
      <c r="J34" s="16"/>
    </row>
    <row r="35" spans="1:10" ht="15">
      <c r="A35" s="105">
        <v>24</v>
      </c>
      <c r="B35" s="76">
        <v>40</v>
      </c>
      <c r="C35" s="77">
        <v>10055872990</v>
      </c>
      <c r="D35" s="81" t="s">
        <v>319</v>
      </c>
      <c r="E35" s="78" t="s">
        <v>54</v>
      </c>
      <c r="F35" s="77">
        <v>100816</v>
      </c>
      <c r="G35" s="96" t="s">
        <v>203</v>
      </c>
      <c r="H35" s="18">
        <v>0.08837962962962963</v>
      </c>
      <c r="I35" s="31">
        <f t="shared" si="0"/>
        <v>0.0010532407407407435</v>
      </c>
      <c r="J35" s="16"/>
    </row>
    <row r="36" spans="1:10" ht="15">
      <c r="A36" s="105">
        <v>25</v>
      </c>
      <c r="B36" s="76">
        <v>128</v>
      </c>
      <c r="C36" s="77">
        <v>10047263434</v>
      </c>
      <c r="D36" s="81" t="s">
        <v>280</v>
      </c>
      <c r="E36" s="78" t="s">
        <v>151</v>
      </c>
      <c r="F36" s="77">
        <v>19974</v>
      </c>
      <c r="G36" s="96" t="s">
        <v>202</v>
      </c>
      <c r="H36" s="18">
        <v>0.08837962962962963</v>
      </c>
      <c r="I36" s="31">
        <f t="shared" si="0"/>
        <v>0.0010532407407407435</v>
      </c>
      <c r="J36" s="16"/>
    </row>
    <row r="37" spans="1:10" ht="15">
      <c r="A37" s="105">
        <v>26</v>
      </c>
      <c r="B37" s="76">
        <v>58</v>
      </c>
      <c r="C37" s="77">
        <v>10023611703</v>
      </c>
      <c r="D37" s="81" t="s">
        <v>297</v>
      </c>
      <c r="E37" s="78" t="s">
        <v>73</v>
      </c>
      <c r="F37" s="77" t="s">
        <v>298</v>
      </c>
      <c r="G37" s="96" t="s">
        <v>191</v>
      </c>
      <c r="H37" s="18">
        <v>0.08837962962962963</v>
      </c>
      <c r="I37" s="31">
        <f t="shared" si="0"/>
        <v>0.0010532407407407435</v>
      </c>
      <c r="J37" s="16"/>
    </row>
    <row r="38" spans="1:10" ht="15">
      <c r="A38" s="105">
        <v>27</v>
      </c>
      <c r="B38" s="76">
        <v>77</v>
      </c>
      <c r="C38" s="77">
        <v>10046079327</v>
      </c>
      <c r="D38" s="81" t="s">
        <v>306</v>
      </c>
      <c r="E38" s="78" t="s">
        <v>34</v>
      </c>
      <c r="F38" s="77">
        <v>9537</v>
      </c>
      <c r="G38" s="96" t="s">
        <v>132</v>
      </c>
      <c r="H38" s="18">
        <v>0.08837962962962963</v>
      </c>
      <c r="I38" s="31">
        <f t="shared" si="0"/>
        <v>0.0010532407407407435</v>
      </c>
      <c r="J38" s="18"/>
    </row>
    <row r="39" spans="1:10" ht="15">
      <c r="A39" s="105">
        <v>28</v>
      </c>
      <c r="B39" s="76">
        <v>71</v>
      </c>
      <c r="C39" s="77">
        <v>10046034059</v>
      </c>
      <c r="D39" s="81" t="s">
        <v>284</v>
      </c>
      <c r="E39" s="78" t="s">
        <v>34</v>
      </c>
      <c r="F39" s="77">
        <v>7045</v>
      </c>
      <c r="G39" s="77" t="s">
        <v>132</v>
      </c>
      <c r="H39" s="18">
        <v>0.08837962962962963</v>
      </c>
      <c r="I39" s="31">
        <f t="shared" si="0"/>
        <v>0.0010532407407407435</v>
      </c>
      <c r="J39" s="16">
        <v>1.1574074074074073E-05</v>
      </c>
    </row>
    <row r="40" spans="1:10" ht="15">
      <c r="A40" s="105">
        <v>29</v>
      </c>
      <c r="B40" s="76">
        <v>83</v>
      </c>
      <c r="C40" s="77">
        <v>10077662224</v>
      </c>
      <c r="D40" s="81" t="s">
        <v>259</v>
      </c>
      <c r="E40" s="78" t="s">
        <v>209</v>
      </c>
      <c r="F40" s="77">
        <v>10613</v>
      </c>
      <c r="G40" s="96" t="s">
        <v>210</v>
      </c>
      <c r="H40" s="18">
        <v>0.08918981481481482</v>
      </c>
      <c r="I40" s="31">
        <f t="shared" si="0"/>
        <v>0.001863425925925935</v>
      </c>
      <c r="J40" s="16"/>
    </row>
    <row r="41" spans="1:10" ht="15">
      <c r="A41" s="105">
        <v>30</v>
      </c>
      <c r="B41" s="76">
        <v>49</v>
      </c>
      <c r="C41" s="77">
        <v>10058280412</v>
      </c>
      <c r="D41" s="81" t="s">
        <v>290</v>
      </c>
      <c r="E41" s="78" t="s">
        <v>72</v>
      </c>
      <c r="F41" s="77">
        <v>3331</v>
      </c>
      <c r="G41" s="96" t="s">
        <v>178</v>
      </c>
      <c r="H41" s="18">
        <v>0.08918981481481482</v>
      </c>
      <c r="I41" s="31">
        <f t="shared" si="0"/>
        <v>0.001863425925925935</v>
      </c>
      <c r="J41" s="16"/>
    </row>
    <row r="42" spans="1:10" ht="15">
      <c r="A42" s="105">
        <v>31</v>
      </c>
      <c r="B42" s="76">
        <v>16</v>
      </c>
      <c r="C42" s="77">
        <v>10050892244</v>
      </c>
      <c r="D42" s="81" t="s">
        <v>278</v>
      </c>
      <c r="E42" s="78" t="s">
        <v>228</v>
      </c>
      <c r="F42" s="77" t="s">
        <v>279</v>
      </c>
      <c r="G42" s="96" t="s">
        <v>200</v>
      </c>
      <c r="H42" s="18">
        <v>0.08918981481481482</v>
      </c>
      <c r="I42" s="31">
        <f t="shared" si="0"/>
        <v>0.001863425925925935</v>
      </c>
      <c r="J42" s="16"/>
    </row>
    <row r="43" spans="1:10" ht="15">
      <c r="A43" s="105">
        <v>32</v>
      </c>
      <c r="B43" s="76">
        <v>26</v>
      </c>
      <c r="C43" s="77">
        <v>10028869204</v>
      </c>
      <c r="D43" s="81" t="s">
        <v>310</v>
      </c>
      <c r="E43" s="78" t="s">
        <v>180</v>
      </c>
      <c r="F43" s="77" t="s">
        <v>311</v>
      </c>
      <c r="G43" s="96" t="s">
        <v>181</v>
      </c>
      <c r="H43" s="18">
        <v>0.08918981481481482</v>
      </c>
      <c r="I43" s="31">
        <f t="shared" si="0"/>
        <v>0.001863425925925935</v>
      </c>
      <c r="J43" s="16"/>
    </row>
    <row r="44" spans="1:10" ht="15">
      <c r="A44" s="105">
        <v>33</v>
      </c>
      <c r="B44" s="76">
        <v>124</v>
      </c>
      <c r="C44" s="77">
        <v>10047235647</v>
      </c>
      <c r="D44" s="81" t="s">
        <v>171</v>
      </c>
      <c r="E44" s="78" t="s">
        <v>100</v>
      </c>
      <c r="F44" s="77">
        <v>19679</v>
      </c>
      <c r="G44" s="96" t="s">
        <v>101</v>
      </c>
      <c r="H44" s="18">
        <v>0.08918981481481482</v>
      </c>
      <c r="I44" s="31">
        <f aca="true" t="shared" si="1" ref="I44:I75">H44-$H$12</f>
        <v>0.001863425925925935</v>
      </c>
      <c r="J44" s="16"/>
    </row>
    <row r="45" spans="1:10" ht="15">
      <c r="A45" s="105">
        <v>34</v>
      </c>
      <c r="B45" s="76">
        <v>43</v>
      </c>
      <c r="C45" s="77">
        <v>10049806551</v>
      </c>
      <c r="D45" s="81" t="s">
        <v>234</v>
      </c>
      <c r="E45" s="78" t="s">
        <v>74</v>
      </c>
      <c r="F45" s="77">
        <v>118</v>
      </c>
      <c r="G45" s="96" t="s">
        <v>207</v>
      </c>
      <c r="H45" s="18">
        <v>0.08918981481481482</v>
      </c>
      <c r="I45" s="31">
        <f t="shared" si="1"/>
        <v>0.001863425925925935</v>
      </c>
      <c r="J45" s="16"/>
    </row>
    <row r="46" spans="1:10" ht="15">
      <c r="A46" s="105">
        <v>35</v>
      </c>
      <c r="B46" s="76">
        <v>74</v>
      </c>
      <c r="C46" s="77">
        <v>10046024662</v>
      </c>
      <c r="D46" s="81" t="s">
        <v>235</v>
      </c>
      <c r="E46" s="78" t="s">
        <v>34</v>
      </c>
      <c r="F46" s="77">
        <v>6496</v>
      </c>
      <c r="G46" s="96" t="s">
        <v>132</v>
      </c>
      <c r="H46" s="18">
        <v>0.08918981481481482</v>
      </c>
      <c r="I46" s="31">
        <f t="shared" si="1"/>
        <v>0.001863425925925935</v>
      </c>
      <c r="J46" s="16"/>
    </row>
    <row r="47" spans="1:10" ht="15">
      <c r="A47" s="105">
        <v>36</v>
      </c>
      <c r="B47" s="76">
        <v>78</v>
      </c>
      <c r="C47" s="77">
        <v>10046052247</v>
      </c>
      <c r="D47" s="81" t="s">
        <v>138</v>
      </c>
      <c r="E47" s="78" t="s">
        <v>275</v>
      </c>
      <c r="F47" s="77">
        <v>7554</v>
      </c>
      <c r="G47" s="96" t="s">
        <v>194</v>
      </c>
      <c r="H47" s="18">
        <v>0.08918981481481482</v>
      </c>
      <c r="I47" s="31">
        <f t="shared" si="1"/>
        <v>0.001863425925925935</v>
      </c>
      <c r="J47" s="16"/>
    </row>
    <row r="48" spans="1:10" ht="15">
      <c r="A48" s="105">
        <v>37</v>
      </c>
      <c r="B48" s="76">
        <v>79</v>
      </c>
      <c r="C48" s="77">
        <v>10046046789</v>
      </c>
      <c r="D48" s="81" t="s">
        <v>136</v>
      </c>
      <c r="E48" s="78" t="s">
        <v>34</v>
      </c>
      <c r="F48" s="77">
        <v>7427</v>
      </c>
      <c r="G48" s="96" t="s">
        <v>132</v>
      </c>
      <c r="H48" s="18">
        <v>0.08918981481481482</v>
      </c>
      <c r="I48" s="31">
        <f t="shared" si="1"/>
        <v>0.001863425925925935</v>
      </c>
      <c r="J48" s="16"/>
    </row>
    <row r="49" spans="1:10" ht="15">
      <c r="A49" s="105">
        <v>38</v>
      </c>
      <c r="B49" s="76">
        <v>44</v>
      </c>
      <c r="C49" s="77">
        <v>10049820291</v>
      </c>
      <c r="D49" s="81" t="s">
        <v>163</v>
      </c>
      <c r="E49" s="78" t="s">
        <v>74</v>
      </c>
      <c r="F49" s="77">
        <v>303</v>
      </c>
      <c r="G49" s="96" t="s">
        <v>207</v>
      </c>
      <c r="H49" s="18">
        <v>0.08918981481481482</v>
      </c>
      <c r="I49" s="31">
        <f t="shared" si="1"/>
        <v>0.001863425925925935</v>
      </c>
      <c r="J49" s="16"/>
    </row>
    <row r="50" spans="1:10" ht="15">
      <c r="A50" s="105">
        <v>39</v>
      </c>
      <c r="B50" s="76">
        <v>37</v>
      </c>
      <c r="C50" s="77">
        <v>10035022337</v>
      </c>
      <c r="D50" s="81" t="s">
        <v>161</v>
      </c>
      <c r="E50" s="78" t="s">
        <v>54</v>
      </c>
      <c r="F50" s="77">
        <v>100087</v>
      </c>
      <c r="G50" s="96" t="s">
        <v>203</v>
      </c>
      <c r="H50" s="18">
        <v>0.08918981481481482</v>
      </c>
      <c r="I50" s="31">
        <f t="shared" si="1"/>
        <v>0.001863425925925935</v>
      </c>
      <c r="J50" s="16">
        <v>2.3148148148148147E-05</v>
      </c>
    </row>
    <row r="51" spans="1:10" ht="15">
      <c r="A51" s="105">
        <v>40</v>
      </c>
      <c r="B51" s="76">
        <v>10</v>
      </c>
      <c r="C51" s="77">
        <v>10023295542</v>
      </c>
      <c r="D51" s="81" t="s">
        <v>287</v>
      </c>
      <c r="E51" s="78" t="s">
        <v>174</v>
      </c>
      <c r="F51" s="77">
        <v>22043</v>
      </c>
      <c r="G51" s="96" t="s">
        <v>76</v>
      </c>
      <c r="H51" s="18">
        <v>0.08918981481481482</v>
      </c>
      <c r="I51" s="31">
        <f t="shared" si="1"/>
        <v>0.001863425925925935</v>
      </c>
      <c r="J51" s="16"/>
    </row>
    <row r="52" spans="1:10" ht="15">
      <c r="A52" s="105">
        <v>41</v>
      </c>
      <c r="B52" s="76">
        <v>112</v>
      </c>
      <c r="C52" s="77">
        <v>10047249589</v>
      </c>
      <c r="D52" s="81" t="s">
        <v>193</v>
      </c>
      <c r="E52" s="78" t="s">
        <v>142</v>
      </c>
      <c r="F52" s="77">
        <v>19828</v>
      </c>
      <c r="G52" s="96" t="s">
        <v>95</v>
      </c>
      <c r="H52" s="18">
        <v>0.08918981481481482</v>
      </c>
      <c r="I52" s="31">
        <f t="shared" si="1"/>
        <v>0.001863425925925935</v>
      </c>
      <c r="J52" s="18"/>
    </row>
    <row r="53" spans="1:10" ht="15">
      <c r="A53" s="105">
        <v>42</v>
      </c>
      <c r="B53" s="76">
        <v>105</v>
      </c>
      <c r="C53" s="77">
        <v>10059931735</v>
      </c>
      <c r="D53" s="81" t="s">
        <v>213</v>
      </c>
      <c r="E53" s="78" t="s">
        <v>99</v>
      </c>
      <c r="F53" s="77">
        <v>1601695</v>
      </c>
      <c r="G53" s="96" t="s">
        <v>331</v>
      </c>
      <c r="H53" s="18">
        <v>0.08918981481481482</v>
      </c>
      <c r="I53" s="31">
        <f t="shared" si="1"/>
        <v>0.001863425925925935</v>
      </c>
      <c r="J53" s="16"/>
    </row>
    <row r="54" spans="1:10" ht="15">
      <c r="A54" s="105">
        <v>43</v>
      </c>
      <c r="B54" s="76">
        <v>108</v>
      </c>
      <c r="C54" s="77">
        <v>10047201392</v>
      </c>
      <c r="D54" s="81" t="s">
        <v>172</v>
      </c>
      <c r="E54" s="78" t="s">
        <v>99</v>
      </c>
      <c r="F54" s="77">
        <v>19223</v>
      </c>
      <c r="G54" s="96" t="s">
        <v>331</v>
      </c>
      <c r="H54" s="18">
        <v>0.08943287037037036</v>
      </c>
      <c r="I54" s="31">
        <f t="shared" si="1"/>
        <v>0.002106481481481473</v>
      </c>
      <c r="J54" s="16"/>
    </row>
    <row r="55" spans="1:10" ht="15">
      <c r="A55" s="105">
        <v>44</v>
      </c>
      <c r="B55" s="76">
        <v>30</v>
      </c>
      <c r="C55" s="77">
        <v>10045794488</v>
      </c>
      <c r="D55" s="81" t="s">
        <v>285</v>
      </c>
      <c r="E55" s="78" t="s">
        <v>93</v>
      </c>
      <c r="F55" s="77">
        <v>1800034</v>
      </c>
      <c r="G55" s="96" t="s">
        <v>170</v>
      </c>
      <c r="H55" s="18">
        <v>0.08980324074074074</v>
      </c>
      <c r="I55" s="31">
        <f t="shared" si="1"/>
        <v>0.002476851851851855</v>
      </c>
      <c r="J55" s="16"/>
    </row>
    <row r="56" spans="1:10" ht="15">
      <c r="A56" s="105">
        <v>45</v>
      </c>
      <c r="B56" s="76">
        <v>100</v>
      </c>
      <c r="C56" s="77">
        <v>10035085688</v>
      </c>
      <c r="D56" s="81" t="s">
        <v>272</v>
      </c>
      <c r="E56" s="78" t="s">
        <v>188</v>
      </c>
      <c r="F56" s="77">
        <v>100286</v>
      </c>
      <c r="G56" s="96" t="s">
        <v>189</v>
      </c>
      <c r="H56" s="18">
        <v>0.08980324074074074</v>
      </c>
      <c r="I56" s="31">
        <f t="shared" si="1"/>
        <v>0.002476851851851855</v>
      </c>
      <c r="J56" s="16"/>
    </row>
    <row r="57" spans="1:10" ht="15">
      <c r="A57" s="105">
        <v>46</v>
      </c>
      <c r="B57" s="76">
        <v>132</v>
      </c>
      <c r="C57" s="77">
        <v>10047362050</v>
      </c>
      <c r="D57" s="81" t="s">
        <v>325</v>
      </c>
      <c r="E57" s="78" t="s">
        <v>326</v>
      </c>
      <c r="F57" s="77">
        <v>21006</v>
      </c>
      <c r="G57" s="96" t="s">
        <v>331</v>
      </c>
      <c r="H57" s="18">
        <v>0.08980324074074074</v>
      </c>
      <c r="I57" s="31">
        <f t="shared" si="1"/>
        <v>0.002476851851851855</v>
      </c>
      <c r="J57" s="16"/>
    </row>
    <row r="58" spans="1:10" ht="15">
      <c r="A58" s="105">
        <v>47</v>
      </c>
      <c r="B58" s="76">
        <v>25</v>
      </c>
      <c r="C58" s="77">
        <v>10032908444</v>
      </c>
      <c r="D58" s="81" t="s">
        <v>268</v>
      </c>
      <c r="E58" s="78" t="s">
        <v>180</v>
      </c>
      <c r="F58" s="77" t="s">
        <v>269</v>
      </c>
      <c r="G58" s="96" t="s">
        <v>181</v>
      </c>
      <c r="H58" s="18">
        <v>0.08980324074074074</v>
      </c>
      <c r="I58" s="31">
        <f t="shared" si="1"/>
        <v>0.002476851851851855</v>
      </c>
      <c r="J58" s="16"/>
    </row>
    <row r="59" spans="1:10" ht="15">
      <c r="A59" s="105">
        <v>48</v>
      </c>
      <c r="B59" s="76">
        <v>41</v>
      </c>
      <c r="C59" s="77">
        <v>10035021731</v>
      </c>
      <c r="D59" s="81" t="s">
        <v>126</v>
      </c>
      <c r="E59" s="78" t="s">
        <v>54</v>
      </c>
      <c r="F59" s="77">
        <v>100180</v>
      </c>
      <c r="G59" s="96" t="s">
        <v>203</v>
      </c>
      <c r="H59" s="18">
        <v>0.08980324074074074</v>
      </c>
      <c r="I59" s="31">
        <f t="shared" si="1"/>
        <v>0.002476851851851855</v>
      </c>
      <c r="J59" s="16"/>
    </row>
    <row r="60" spans="1:10" ht="15">
      <c r="A60" s="105">
        <v>49</v>
      </c>
      <c r="B60" s="76">
        <v>59</v>
      </c>
      <c r="C60" s="77">
        <v>10023659189</v>
      </c>
      <c r="D60" s="81" t="s">
        <v>131</v>
      </c>
      <c r="E60" s="78" t="s">
        <v>73</v>
      </c>
      <c r="F60" s="77" t="s">
        <v>313</v>
      </c>
      <c r="G60" s="96" t="s">
        <v>191</v>
      </c>
      <c r="H60" s="18">
        <v>0.08980324074074074</v>
      </c>
      <c r="I60" s="31">
        <f t="shared" si="1"/>
        <v>0.002476851851851855</v>
      </c>
      <c r="J60" s="18"/>
    </row>
    <row r="61" spans="1:10" ht="15">
      <c r="A61" s="105">
        <v>50</v>
      </c>
      <c r="B61" s="76">
        <v>33</v>
      </c>
      <c r="C61" s="77">
        <v>10046259381</v>
      </c>
      <c r="D61" s="81" t="s">
        <v>307</v>
      </c>
      <c r="E61" s="78" t="s">
        <v>93</v>
      </c>
      <c r="F61" s="77">
        <v>1801088</v>
      </c>
      <c r="G61" s="96" t="s">
        <v>170</v>
      </c>
      <c r="H61" s="18">
        <v>0.08980324074074074</v>
      </c>
      <c r="I61" s="31">
        <f t="shared" si="1"/>
        <v>0.002476851851851855</v>
      </c>
      <c r="J61" s="16"/>
    </row>
    <row r="62" spans="1:10" ht="15">
      <c r="A62" s="105">
        <v>51</v>
      </c>
      <c r="B62" s="76">
        <v>129</v>
      </c>
      <c r="C62" s="77">
        <v>10047304456</v>
      </c>
      <c r="D62" s="81" t="s">
        <v>149</v>
      </c>
      <c r="E62" s="78" t="s">
        <v>151</v>
      </c>
      <c r="F62" s="77">
        <v>20418</v>
      </c>
      <c r="G62" s="96" t="s">
        <v>202</v>
      </c>
      <c r="H62" s="18">
        <v>0.08980324074074074</v>
      </c>
      <c r="I62" s="31">
        <f t="shared" si="1"/>
        <v>0.002476851851851855</v>
      </c>
      <c r="J62" s="16"/>
    </row>
    <row r="63" spans="1:10" ht="15">
      <c r="A63" s="105">
        <v>52</v>
      </c>
      <c r="B63" s="76">
        <v>117</v>
      </c>
      <c r="C63" s="77">
        <v>10047212712</v>
      </c>
      <c r="D63" s="81" t="s">
        <v>314</v>
      </c>
      <c r="E63" s="78" t="s">
        <v>142</v>
      </c>
      <c r="F63" s="77">
        <v>19344</v>
      </c>
      <c r="G63" s="77" t="s">
        <v>95</v>
      </c>
      <c r="H63" s="18">
        <v>0.08980324074074074</v>
      </c>
      <c r="I63" s="31">
        <f t="shared" si="1"/>
        <v>0.002476851851851855</v>
      </c>
      <c r="J63" s="16"/>
    </row>
    <row r="64" spans="1:10" ht="15">
      <c r="A64" s="105">
        <v>53</v>
      </c>
      <c r="B64" s="76">
        <v>6</v>
      </c>
      <c r="C64" s="77">
        <v>10017571431</v>
      </c>
      <c r="D64" s="81" t="s">
        <v>258</v>
      </c>
      <c r="E64" s="78" t="s">
        <v>42</v>
      </c>
      <c r="F64" s="77">
        <v>153</v>
      </c>
      <c r="G64" s="77" t="s">
        <v>206</v>
      </c>
      <c r="H64" s="18">
        <v>0.08980324074074074</v>
      </c>
      <c r="I64" s="31">
        <f t="shared" si="1"/>
        <v>0.002476851851851855</v>
      </c>
      <c r="J64" s="16"/>
    </row>
    <row r="65" spans="1:10" ht="15">
      <c r="A65" s="105">
        <v>54</v>
      </c>
      <c r="B65" s="76">
        <v>111</v>
      </c>
      <c r="C65" s="77">
        <v>10047405092</v>
      </c>
      <c r="D65" s="81" t="s">
        <v>154</v>
      </c>
      <c r="E65" s="78" t="s">
        <v>232</v>
      </c>
      <c r="F65" s="77">
        <v>21418</v>
      </c>
      <c r="G65" s="96" t="s">
        <v>204</v>
      </c>
      <c r="H65" s="18">
        <v>0.08980324074074074</v>
      </c>
      <c r="I65" s="31">
        <f t="shared" si="1"/>
        <v>0.002476851851851855</v>
      </c>
      <c r="J65" s="16"/>
    </row>
    <row r="66" spans="1:10" ht="15">
      <c r="A66" s="105">
        <v>55</v>
      </c>
      <c r="B66" s="76">
        <v>28</v>
      </c>
      <c r="C66" s="77">
        <v>10053828516</v>
      </c>
      <c r="D66" s="81" t="s">
        <v>237</v>
      </c>
      <c r="E66" s="78" t="s">
        <v>93</v>
      </c>
      <c r="F66" s="77">
        <v>1801170</v>
      </c>
      <c r="G66" s="77" t="s">
        <v>170</v>
      </c>
      <c r="H66" s="18">
        <v>0.08980324074074074</v>
      </c>
      <c r="I66" s="31">
        <f t="shared" si="1"/>
        <v>0.002476851851851855</v>
      </c>
      <c r="J66" s="16"/>
    </row>
    <row r="67" spans="1:10" ht="15">
      <c r="A67" s="105">
        <v>56</v>
      </c>
      <c r="B67" s="76">
        <v>57</v>
      </c>
      <c r="C67" s="77">
        <v>10023601393</v>
      </c>
      <c r="D67" s="81" t="s">
        <v>222</v>
      </c>
      <c r="E67" s="78" t="s">
        <v>73</v>
      </c>
      <c r="F67" s="77" t="s">
        <v>223</v>
      </c>
      <c r="G67" s="96" t="s">
        <v>191</v>
      </c>
      <c r="H67" s="18">
        <v>0.08980324074074074</v>
      </c>
      <c r="I67" s="31">
        <f t="shared" si="1"/>
        <v>0.002476851851851855</v>
      </c>
      <c r="J67" s="16"/>
    </row>
    <row r="68" spans="1:10" ht="15">
      <c r="A68" s="105">
        <v>57</v>
      </c>
      <c r="B68" s="76">
        <v>80</v>
      </c>
      <c r="C68" s="77">
        <v>10046044264</v>
      </c>
      <c r="D68" s="81" t="s">
        <v>137</v>
      </c>
      <c r="E68" s="78" t="s">
        <v>135</v>
      </c>
      <c r="F68" s="77">
        <v>7354</v>
      </c>
      <c r="G68" s="96" t="s">
        <v>194</v>
      </c>
      <c r="H68" s="18">
        <v>0.08980324074074074</v>
      </c>
      <c r="I68" s="31">
        <f t="shared" si="1"/>
        <v>0.002476851851851855</v>
      </c>
      <c r="J68" s="16"/>
    </row>
    <row r="69" spans="1:10" ht="15">
      <c r="A69" s="105">
        <v>58</v>
      </c>
      <c r="B69" s="76">
        <v>137</v>
      </c>
      <c r="C69" s="77">
        <v>10047286672</v>
      </c>
      <c r="D69" s="81" t="s">
        <v>276</v>
      </c>
      <c r="E69" s="78" t="s">
        <v>277</v>
      </c>
      <c r="F69" s="77">
        <v>20233</v>
      </c>
      <c r="G69" s="96" t="s">
        <v>197</v>
      </c>
      <c r="H69" s="18">
        <v>0.08980324074074074</v>
      </c>
      <c r="I69" s="31">
        <f t="shared" si="1"/>
        <v>0.002476851851851855</v>
      </c>
      <c r="J69" s="16"/>
    </row>
    <row r="70" spans="1:10" ht="15">
      <c r="A70" s="105">
        <v>59</v>
      </c>
      <c r="B70" s="76">
        <v>75</v>
      </c>
      <c r="C70" s="77">
        <v>10046039315</v>
      </c>
      <c r="D70" s="81" t="s">
        <v>300</v>
      </c>
      <c r="E70" s="78" t="s">
        <v>134</v>
      </c>
      <c r="F70" s="108">
        <v>7226</v>
      </c>
      <c r="G70" s="96" t="s">
        <v>194</v>
      </c>
      <c r="H70" s="18">
        <v>0.08980324074074074</v>
      </c>
      <c r="I70" s="31">
        <f t="shared" si="1"/>
        <v>0.002476851851851855</v>
      </c>
      <c r="J70" s="16"/>
    </row>
    <row r="71" spans="1:10" ht="15">
      <c r="A71" s="105">
        <v>60</v>
      </c>
      <c r="B71" s="76">
        <v>135</v>
      </c>
      <c r="C71" s="77">
        <v>10031306934</v>
      </c>
      <c r="D71" s="81" t="s">
        <v>226</v>
      </c>
      <c r="E71" s="78" t="s">
        <v>196</v>
      </c>
      <c r="F71" s="77">
        <v>21904</v>
      </c>
      <c r="G71" s="96" t="s">
        <v>197</v>
      </c>
      <c r="H71" s="18">
        <v>0.08980324074074074</v>
      </c>
      <c r="I71" s="31">
        <f t="shared" si="1"/>
        <v>0.002476851851851855</v>
      </c>
      <c r="J71" s="16"/>
    </row>
    <row r="72" spans="1:10" ht="15">
      <c r="A72" s="105">
        <v>61</v>
      </c>
      <c r="B72" s="76">
        <v>115</v>
      </c>
      <c r="C72" s="77">
        <v>10047292635</v>
      </c>
      <c r="D72" s="81" t="s">
        <v>299</v>
      </c>
      <c r="E72" s="78" t="s">
        <v>142</v>
      </c>
      <c r="F72" s="77">
        <v>20296</v>
      </c>
      <c r="G72" s="96" t="s">
        <v>95</v>
      </c>
      <c r="H72" s="18">
        <v>0.08980324074074074</v>
      </c>
      <c r="I72" s="31">
        <f t="shared" si="1"/>
        <v>0.002476851851851855</v>
      </c>
      <c r="J72" s="16"/>
    </row>
    <row r="73" spans="1:10" ht="15">
      <c r="A73" s="105">
        <v>62</v>
      </c>
      <c r="B73" s="76">
        <v>138</v>
      </c>
      <c r="C73" s="77">
        <v>10047248377</v>
      </c>
      <c r="D73" s="81" t="s">
        <v>239</v>
      </c>
      <c r="E73" s="78" t="s">
        <v>104</v>
      </c>
      <c r="F73" s="77">
        <v>19813</v>
      </c>
      <c r="G73" s="96" t="s">
        <v>101</v>
      </c>
      <c r="H73" s="18">
        <v>0.08980324074074074</v>
      </c>
      <c r="I73" s="31">
        <f t="shared" si="1"/>
        <v>0.002476851851851855</v>
      </c>
      <c r="J73" s="16"/>
    </row>
    <row r="74" spans="1:10" ht="15">
      <c r="A74" s="105">
        <v>63</v>
      </c>
      <c r="B74" s="76">
        <v>2</v>
      </c>
      <c r="C74" s="77">
        <v>10017585373</v>
      </c>
      <c r="D74" s="81" t="s">
        <v>283</v>
      </c>
      <c r="E74" s="78" t="s">
        <v>75</v>
      </c>
      <c r="F74" s="77">
        <v>462</v>
      </c>
      <c r="G74" s="96" t="s">
        <v>206</v>
      </c>
      <c r="H74" s="18">
        <v>0.08980324074074074</v>
      </c>
      <c r="I74" s="31">
        <f t="shared" si="1"/>
        <v>0.002476851851851855</v>
      </c>
      <c r="J74" s="16"/>
    </row>
    <row r="75" spans="1:10" ht="15">
      <c r="A75" s="105">
        <v>64</v>
      </c>
      <c r="B75" s="76">
        <v>38</v>
      </c>
      <c r="C75" s="77">
        <v>10035039414</v>
      </c>
      <c r="D75" s="81" t="s">
        <v>303</v>
      </c>
      <c r="E75" s="78" t="s">
        <v>54</v>
      </c>
      <c r="F75" s="77">
        <v>100292</v>
      </c>
      <c r="G75" s="96" t="s">
        <v>203</v>
      </c>
      <c r="H75" s="18">
        <v>0.08980324074074074</v>
      </c>
      <c r="I75" s="31">
        <f t="shared" si="1"/>
        <v>0.002476851851851855</v>
      </c>
      <c r="J75" s="16">
        <v>3.472222222222222E-05</v>
      </c>
    </row>
    <row r="76" spans="1:10" ht="15">
      <c r="A76" s="105">
        <v>65</v>
      </c>
      <c r="B76" s="76">
        <v>20</v>
      </c>
      <c r="C76" s="77">
        <v>10036383266</v>
      </c>
      <c r="D76" s="81" t="s">
        <v>316</v>
      </c>
      <c r="E76" s="78" t="s">
        <v>253</v>
      </c>
      <c r="F76" s="77" t="s">
        <v>317</v>
      </c>
      <c r="G76" s="96" t="s">
        <v>200</v>
      </c>
      <c r="H76" s="18">
        <v>0.08980324074074074</v>
      </c>
      <c r="I76" s="31">
        <f aca="true" t="shared" si="2" ref="I76:I107">H76-$H$12</f>
        <v>0.002476851851851855</v>
      </c>
      <c r="J76" s="16"/>
    </row>
    <row r="77" spans="1:10" ht="15">
      <c r="A77" s="105">
        <v>66</v>
      </c>
      <c r="B77" s="76">
        <v>101</v>
      </c>
      <c r="C77" s="77">
        <v>10035061844</v>
      </c>
      <c r="D77" s="81" t="s">
        <v>187</v>
      </c>
      <c r="E77" s="78" t="s">
        <v>188</v>
      </c>
      <c r="F77" s="77">
        <v>100771</v>
      </c>
      <c r="G77" s="96" t="s">
        <v>189</v>
      </c>
      <c r="H77" s="18">
        <v>0.08980324074074074</v>
      </c>
      <c r="I77" s="31">
        <f t="shared" si="2"/>
        <v>0.002476851851851855</v>
      </c>
      <c r="J77" s="16"/>
    </row>
    <row r="78" spans="1:10" ht="15">
      <c r="A78" s="105">
        <v>67</v>
      </c>
      <c r="B78" s="76">
        <v>13</v>
      </c>
      <c r="C78" s="77">
        <v>10023320194</v>
      </c>
      <c r="D78" s="81" t="s">
        <v>264</v>
      </c>
      <c r="E78" s="78" t="s">
        <v>174</v>
      </c>
      <c r="F78" s="77">
        <v>23099</v>
      </c>
      <c r="G78" s="96" t="s">
        <v>76</v>
      </c>
      <c r="H78" s="18">
        <v>0.08980324074074074</v>
      </c>
      <c r="I78" s="31">
        <f t="shared" si="2"/>
        <v>0.002476851851851855</v>
      </c>
      <c r="J78" s="16"/>
    </row>
    <row r="79" spans="1:10" ht="15">
      <c r="A79" s="105">
        <v>68</v>
      </c>
      <c r="B79" s="76">
        <v>14</v>
      </c>
      <c r="C79" s="77">
        <v>10022783664</v>
      </c>
      <c r="D79" s="81" t="s">
        <v>308</v>
      </c>
      <c r="E79" s="78" t="s">
        <v>174</v>
      </c>
      <c r="F79" s="77">
        <v>23068</v>
      </c>
      <c r="G79" s="96" t="s">
        <v>76</v>
      </c>
      <c r="H79" s="18">
        <v>0.08996527777777778</v>
      </c>
      <c r="I79" s="31">
        <f t="shared" si="2"/>
        <v>0.002638888888888899</v>
      </c>
      <c r="J79" s="16"/>
    </row>
    <row r="80" spans="1:10" ht="15">
      <c r="A80" s="105">
        <v>69</v>
      </c>
      <c r="B80" s="76">
        <v>55</v>
      </c>
      <c r="C80" s="77">
        <v>10023642722</v>
      </c>
      <c r="D80" s="81" t="s">
        <v>248</v>
      </c>
      <c r="E80" s="78" t="s">
        <v>73</v>
      </c>
      <c r="F80" s="77" t="s">
        <v>249</v>
      </c>
      <c r="G80" s="96" t="s">
        <v>191</v>
      </c>
      <c r="H80" s="18">
        <v>0.08998842592592593</v>
      </c>
      <c r="I80" s="31">
        <f t="shared" si="2"/>
        <v>0.002662037037037046</v>
      </c>
      <c r="J80" s="16"/>
    </row>
    <row r="81" spans="1:10" ht="15">
      <c r="A81" s="105">
        <v>70</v>
      </c>
      <c r="B81" s="76">
        <v>125</v>
      </c>
      <c r="C81" s="77">
        <v>10047431203</v>
      </c>
      <c r="D81" s="81" t="s">
        <v>238</v>
      </c>
      <c r="E81" s="78" t="s">
        <v>100</v>
      </c>
      <c r="F81" s="77">
        <v>21674</v>
      </c>
      <c r="G81" s="96" t="s">
        <v>101</v>
      </c>
      <c r="H81" s="18">
        <v>0.09081018518518519</v>
      </c>
      <c r="I81" s="31">
        <f t="shared" si="2"/>
        <v>0.0034837962962963043</v>
      </c>
      <c r="J81" s="16"/>
    </row>
    <row r="82" spans="1:10" ht="15">
      <c r="A82" s="105">
        <v>71</v>
      </c>
      <c r="B82" s="76">
        <v>114</v>
      </c>
      <c r="C82" s="77">
        <v>10047371245</v>
      </c>
      <c r="D82" s="81" t="s">
        <v>143</v>
      </c>
      <c r="E82" s="78" t="s">
        <v>142</v>
      </c>
      <c r="F82" s="77">
        <v>21099</v>
      </c>
      <c r="G82" s="96" t="s">
        <v>95</v>
      </c>
      <c r="H82" s="18">
        <v>0.09091435185185186</v>
      </c>
      <c r="I82" s="31">
        <f t="shared" si="2"/>
        <v>0.0035879629629629733</v>
      </c>
      <c r="J82" s="16"/>
    </row>
    <row r="83" spans="1:10" ht="15">
      <c r="A83" s="105">
        <v>72</v>
      </c>
      <c r="B83" s="76">
        <v>85</v>
      </c>
      <c r="C83" s="77">
        <v>10046023652</v>
      </c>
      <c r="D83" s="81" t="s">
        <v>140</v>
      </c>
      <c r="E83" s="78" t="s">
        <v>209</v>
      </c>
      <c r="F83" s="77">
        <v>6462</v>
      </c>
      <c r="G83" s="96" t="s">
        <v>210</v>
      </c>
      <c r="H83" s="18">
        <v>0.09098379629629628</v>
      </c>
      <c r="I83" s="31">
        <f t="shared" si="2"/>
        <v>0.003657407407407401</v>
      </c>
      <c r="J83" s="16"/>
    </row>
    <row r="84" spans="1:10" ht="15">
      <c r="A84" s="105">
        <v>73</v>
      </c>
      <c r="B84" s="76">
        <v>8</v>
      </c>
      <c r="C84" s="77">
        <v>10017585070</v>
      </c>
      <c r="D84" s="81" t="s">
        <v>330</v>
      </c>
      <c r="E84" s="78" t="s">
        <v>75</v>
      </c>
      <c r="F84" s="77">
        <v>79</v>
      </c>
      <c r="G84" s="96" t="s">
        <v>206</v>
      </c>
      <c r="H84" s="18">
        <v>0.09101851851851851</v>
      </c>
      <c r="I84" s="31">
        <f t="shared" si="2"/>
        <v>0.0036921296296296285</v>
      </c>
      <c r="J84" s="16"/>
    </row>
    <row r="85" spans="1:10" ht="15">
      <c r="A85" s="105">
        <v>74</v>
      </c>
      <c r="B85" s="76">
        <v>3</v>
      </c>
      <c r="C85" s="77">
        <v>10017556879</v>
      </c>
      <c r="D85" s="81" t="s">
        <v>205</v>
      </c>
      <c r="E85" s="78" t="s">
        <v>42</v>
      </c>
      <c r="F85" s="77">
        <v>456</v>
      </c>
      <c r="G85" s="96" t="s">
        <v>206</v>
      </c>
      <c r="H85" s="18">
        <v>0.09101851851851851</v>
      </c>
      <c r="I85" s="31">
        <f t="shared" si="2"/>
        <v>0.0036921296296296285</v>
      </c>
      <c r="J85" s="16"/>
    </row>
    <row r="86" spans="1:10" ht="15">
      <c r="A86" s="105">
        <v>75</v>
      </c>
      <c r="B86" s="76">
        <v>121</v>
      </c>
      <c r="C86" s="77">
        <v>10047307082</v>
      </c>
      <c r="D86" s="81" t="s">
        <v>153</v>
      </c>
      <c r="E86" s="78" t="s">
        <v>103</v>
      </c>
      <c r="F86" s="77">
        <v>20448</v>
      </c>
      <c r="G86" s="96" t="s">
        <v>204</v>
      </c>
      <c r="H86" s="18">
        <v>0.09118055555555556</v>
      </c>
      <c r="I86" s="31">
        <f t="shared" si="2"/>
        <v>0.0038541666666666724</v>
      </c>
      <c r="J86" s="16"/>
    </row>
    <row r="87" spans="1:10" ht="15">
      <c r="A87" s="105">
        <v>76</v>
      </c>
      <c r="B87" s="76">
        <v>36</v>
      </c>
      <c r="C87" s="77">
        <v>10035022337</v>
      </c>
      <c r="D87" s="81" t="s">
        <v>125</v>
      </c>
      <c r="E87" s="78" t="s">
        <v>54</v>
      </c>
      <c r="F87" s="77">
        <v>100123</v>
      </c>
      <c r="G87" s="96" t="s">
        <v>203</v>
      </c>
      <c r="H87" s="18">
        <v>0.09118055555555556</v>
      </c>
      <c r="I87" s="31">
        <f t="shared" si="2"/>
        <v>0.0038541666666666724</v>
      </c>
      <c r="J87" s="16">
        <v>3.472222222222222E-05</v>
      </c>
    </row>
    <row r="88" spans="1:10" ht="15">
      <c r="A88" s="105">
        <v>77</v>
      </c>
      <c r="B88" s="76">
        <v>39</v>
      </c>
      <c r="C88" s="77">
        <v>10048899296</v>
      </c>
      <c r="D88" s="81" t="s">
        <v>124</v>
      </c>
      <c r="E88" s="78" t="s">
        <v>54</v>
      </c>
      <c r="F88" s="77">
        <v>100070</v>
      </c>
      <c r="G88" s="96" t="s">
        <v>203</v>
      </c>
      <c r="H88" s="18">
        <v>0.09118055555555556</v>
      </c>
      <c r="I88" s="31">
        <f t="shared" si="2"/>
        <v>0.0038541666666666724</v>
      </c>
      <c r="J88" s="16"/>
    </row>
    <row r="89" spans="1:10" ht="15">
      <c r="A89" s="105">
        <v>78</v>
      </c>
      <c r="B89" s="76">
        <v>120</v>
      </c>
      <c r="C89" s="77">
        <v>10047398123</v>
      </c>
      <c r="D89" s="81" t="s">
        <v>147</v>
      </c>
      <c r="E89" s="78" t="s">
        <v>257</v>
      </c>
      <c r="F89" s="77">
        <v>21355</v>
      </c>
      <c r="G89" s="96" t="s">
        <v>204</v>
      </c>
      <c r="H89" s="18">
        <v>0.09118055555555556</v>
      </c>
      <c r="I89" s="31">
        <f t="shared" si="2"/>
        <v>0.0038541666666666724</v>
      </c>
      <c r="J89" s="18"/>
    </row>
    <row r="90" spans="1:10" ht="15">
      <c r="A90" s="105">
        <v>79</v>
      </c>
      <c r="B90" s="76">
        <v>34</v>
      </c>
      <c r="C90" s="77">
        <v>10036118538</v>
      </c>
      <c r="D90" s="81" t="s">
        <v>260</v>
      </c>
      <c r="E90" s="78" t="s">
        <v>93</v>
      </c>
      <c r="F90" s="77">
        <v>1800522</v>
      </c>
      <c r="G90" s="96" t="s">
        <v>170</v>
      </c>
      <c r="H90" s="18">
        <v>0.09134259259259259</v>
      </c>
      <c r="I90" s="31">
        <f t="shared" si="2"/>
        <v>0.004016203703703702</v>
      </c>
      <c r="J90" s="16"/>
    </row>
    <row r="91" spans="1:10" ht="15">
      <c r="A91" s="105">
        <v>80</v>
      </c>
      <c r="B91" s="76">
        <v>7</v>
      </c>
      <c r="C91" s="77">
        <v>10017647415</v>
      </c>
      <c r="D91" s="81" t="s">
        <v>327</v>
      </c>
      <c r="E91" s="78" t="s">
        <v>75</v>
      </c>
      <c r="F91" s="108">
        <v>1059</v>
      </c>
      <c r="G91" s="96" t="s">
        <v>206</v>
      </c>
      <c r="H91" s="18">
        <v>0.09134259259259259</v>
      </c>
      <c r="I91" s="31">
        <f t="shared" si="2"/>
        <v>0.004016203703703702</v>
      </c>
      <c r="J91" s="16"/>
    </row>
    <row r="92" spans="1:10" ht="15">
      <c r="A92" s="105">
        <v>81</v>
      </c>
      <c r="B92" s="76">
        <v>32</v>
      </c>
      <c r="C92" s="77">
        <v>10036121467</v>
      </c>
      <c r="D92" s="81" t="s">
        <v>211</v>
      </c>
      <c r="E92" s="78" t="s">
        <v>93</v>
      </c>
      <c r="F92" s="77">
        <v>1800226</v>
      </c>
      <c r="G92" s="96" t="s">
        <v>170</v>
      </c>
      <c r="H92" s="18">
        <v>0.09134259259259259</v>
      </c>
      <c r="I92" s="31">
        <f t="shared" si="2"/>
        <v>0.004016203703703702</v>
      </c>
      <c r="J92" s="16"/>
    </row>
    <row r="93" spans="1:10" ht="15">
      <c r="A93" s="105">
        <v>82</v>
      </c>
      <c r="B93" s="76">
        <v>97</v>
      </c>
      <c r="C93" s="77">
        <v>10079294248</v>
      </c>
      <c r="D93" s="81" t="s">
        <v>247</v>
      </c>
      <c r="E93" s="78" t="s">
        <v>188</v>
      </c>
      <c r="F93" s="77">
        <v>100805</v>
      </c>
      <c r="G93" s="96" t="s">
        <v>189</v>
      </c>
      <c r="H93" s="18">
        <v>0.09134259259259259</v>
      </c>
      <c r="I93" s="31">
        <f t="shared" si="2"/>
        <v>0.004016203703703702</v>
      </c>
      <c r="J93" s="16"/>
    </row>
    <row r="94" spans="1:10" ht="15">
      <c r="A94" s="105">
        <v>83</v>
      </c>
      <c r="B94" s="76">
        <v>69</v>
      </c>
      <c r="C94" s="77">
        <v>10023638678</v>
      </c>
      <c r="D94" s="81" t="s">
        <v>183</v>
      </c>
      <c r="E94" s="78" t="s">
        <v>184</v>
      </c>
      <c r="F94" s="77" t="s">
        <v>186</v>
      </c>
      <c r="G94" s="96" t="s">
        <v>185</v>
      </c>
      <c r="H94" s="18">
        <v>0.09134259259259259</v>
      </c>
      <c r="I94" s="31">
        <f t="shared" si="2"/>
        <v>0.004016203703703702</v>
      </c>
      <c r="J94" s="16"/>
    </row>
    <row r="95" spans="1:10" ht="15">
      <c r="A95" s="105">
        <v>84</v>
      </c>
      <c r="B95" s="76">
        <v>50</v>
      </c>
      <c r="C95" s="77">
        <v>10051925801</v>
      </c>
      <c r="D95" s="81" t="s">
        <v>130</v>
      </c>
      <c r="E95" s="78" t="s">
        <v>72</v>
      </c>
      <c r="F95" s="77">
        <v>3392</v>
      </c>
      <c r="G95" s="96" t="s">
        <v>178</v>
      </c>
      <c r="H95" s="18">
        <v>0.09151620370370371</v>
      </c>
      <c r="I95" s="31">
        <f t="shared" si="2"/>
        <v>0.004189814814814827</v>
      </c>
      <c r="J95" s="16"/>
    </row>
    <row r="96" spans="1:10" ht="15">
      <c r="A96" s="105">
        <v>85</v>
      </c>
      <c r="B96" s="76">
        <v>45</v>
      </c>
      <c r="C96" s="77">
        <v>10049837873</v>
      </c>
      <c r="D96" s="81" t="s">
        <v>162</v>
      </c>
      <c r="E96" s="78" t="s">
        <v>74</v>
      </c>
      <c r="F96" s="77">
        <v>534</v>
      </c>
      <c r="G96" s="96" t="s">
        <v>207</v>
      </c>
      <c r="H96" s="18">
        <v>0.09211805555555556</v>
      </c>
      <c r="I96" s="31">
        <f t="shared" si="2"/>
        <v>0.00479166666666668</v>
      </c>
      <c r="J96" s="16"/>
    </row>
    <row r="97" spans="1:10" ht="15">
      <c r="A97" s="105">
        <v>86</v>
      </c>
      <c r="B97" s="76">
        <v>86</v>
      </c>
      <c r="C97" s="77">
        <v>10046067203</v>
      </c>
      <c r="D97" s="81" t="s">
        <v>250</v>
      </c>
      <c r="E97" s="78" t="s">
        <v>225</v>
      </c>
      <c r="F97" s="77">
        <v>7891</v>
      </c>
      <c r="G97" s="96" t="s">
        <v>194</v>
      </c>
      <c r="H97" s="18">
        <v>0.09215277777777776</v>
      </c>
      <c r="I97" s="31">
        <f t="shared" si="2"/>
        <v>0.00482638888888888</v>
      </c>
      <c r="J97" s="16"/>
    </row>
    <row r="98" spans="1:10" ht="15">
      <c r="A98" s="105">
        <v>87</v>
      </c>
      <c r="B98" s="76">
        <v>127</v>
      </c>
      <c r="C98" s="77">
        <v>10047256461</v>
      </c>
      <c r="D98" s="81" t="s">
        <v>150</v>
      </c>
      <c r="E98" s="78" t="s">
        <v>230</v>
      </c>
      <c r="F98" s="77">
        <v>19903</v>
      </c>
      <c r="G98" s="96" t="s">
        <v>202</v>
      </c>
      <c r="H98" s="18">
        <v>0.09222222222222222</v>
      </c>
      <c r="I98" s="31">
        <f t="shared" si="2"/>
        <v>0.004895833333333335</v>
      </c>
      <c r="J98" s="16"/>
    </row>
    <row r="99" spans="1:10" ht="15">
      <c r="A99" s="105">
        <v>88</v>
      </c>
      <c r="B99" s="76">
        <v>99</v>
      </c>
      <c r="C99" s="77">
        <v>10035039111</v>
      </c>
      <c r="D99" s="81" t="s">
        <v>221</v>
      </c>
      <c r="E99" s="78" t="s">
        <v>188</v>
      </c>
      <c r="F99" s="77">
        <v>100293</v>
      </c>
      <c r="G99" s="96" t="s">
        <v>189</v>
      </c>
      <c r="H99" s="18">
        <v>0.09255787037037037</v>
      </c>
      <c r="I99" s="31">
        <f t="shared" si="2"/>
        <v>0.00523148148148149</v>
      </c>
      <c r="J99" s="16"/>
    </row>
    <row r="100" spans="1:10" ht="15">
      <c r="A100" s="105">
        <v>89</v>
      </c>
      <c r="B100" s="76">
        <v>35</v>
      </c>
      <c r="C100" s="77">
        <v>10035025771</v>
      </c>
      <c r="D100" s="81" t="s">
        <v>281</v>
      </c>
      <c r="E100" s="78" t="s">
        <v>54</v>
      </c>
      <c r="F100" s="77">
        <v>100203</v>
      </c>
      <c r="G100" s="96" t="s">
        <v>203</v>
      </c>
      <c r="H100" s="18">
        <v>0.09337962962962963</v>
      </c>
      <c r="I100" s="31">
        <f t="shared" si="2"/>
        <v>0.006053240740740748</v>
      </c>
      <c r="J100" s="16"/>
    </row>
    <row r="101" spans="1:10" ht="15">
      <c r="A101" s="105">
        <v>90</v>
      </c>
      <c r="B101" s="76">
        <v>87</v>
      </c>
      <c r="C101" s="77">
        <v>10046071647</v>
      </c>
      <c r="D101" s="81" t="s">
        <v>224</v>
      </c>
      <c r="E101" s="78" t="s">
        <v>225</v>
      </c>
      <c r="F101" s="77">
        <v>8250</v>
      </c>
      <c r="G101" s="96" t="s">
        <v>194</v>
      </c>
      <c r="H101" s="18">
        <v>0.09357638888888888</v>
      </c>
      <c r="I101" s="31">
        <f t="shared" si="2"/>
        <v>0.006249999999999992</v>
      </c>
      <c r="J101" s="16"/>
    </row>
    <row r="102" spans="1:10" ht="15">
      <c r="A102" s="105">
        <v>91</v>
      </c>
      <c r="B102" s="76">
        <v>46</v>
      </c>
      <c r="C102" s="77">
        <v>10049827466</v>
      </c>
      <c r="D102" s="81" t="s">
        <v>305</v>
      </c>
      <c r="E102" s="78" t="s">
        <v>74</v>
      </c>
      <c r="F102" s="77">
        <v>402</v>
      </c>
      <c r="G102" s="96" t="s">
        <v>207</v>
      </c>
      <c r="H102" s="18">
        <v>0.09357638888888888</v>
      </c>
      <c r="I102" s="31">
        <f t="shared" si="2"/>
        <v>0.006249999999999992</v>
      </c>
      <c r="J102" s="16"/>
    </row>
    <row r="103" spans="1:10" ht="15">
      <c r="A103" s="105">
        <v>92</v>
      </c>
      <c r="B103" s="76">
        <v>68</v>
      </c>
      <c r="C103" s="77">
        <v>10023633022</v>
      </c>
      <c r="D103" s="81" t="s">
        <v>270</v>
      </c>
      <c r="E103" s="78" t="s">
        <v>184</v>
      </c>
      <c r="F103" s="77" t="s">
        <v>271</v>
      </c>
      <c r="G103" s="96" t="s">
        <v>185</v>
      </c>
      <c r="H103" s="18">
        <v>0.09366898148148149</v>
      </c>
      <c r="I103" s="31">
        <f t="shared" si="2"/>
        <v>0.006342592592592608</v>
      </c>
      <c r="J103" s="18"/>
    </row>
    <row r="104" spans="1:10" ht="15">
      <c r="A104" s="105">
        <v>93</v>
      </c>
      <c r="B104" s="76">
        <v>70</v>
      </c>
      <c r="C104" s="77">
        <v>10023604124</v>
      </c>
      <c r="D104" s="81" t="s">
        <v>293</v>
      </c>
      <c r="E104" s="78" t="s">
        <v>294</v>
      </c>
      <c r="F104" s="77" t="s">
        <v>295</v>
      </c>
      <c r="G104" s="96" t="s">
        <v>185</v>
      </c>
      <c r="H104" s="18">
        <v>0.09373842592592592</v>
      </c>
      <c r="I104" s="31">
        <f t="shared" si="2"/>
        <v>0.0064120370370370355</v>
      </c>
      <c r="J104" s="16"/>
    </row>
    <row r="105" spans="1:10" ht="15">
      <c r="A105" s="105">
        <v>94</v>
      </c>
      <c r="B105" s="76">
        <v>136</v>
      </c>
      <c r="C105" s="77">
        <v>10066436869</v>
      </c>
      <c r="D105" s="81" t="s">
        <v>195</v>
      </c>
      <c r="E105" s="78" t="s">
        <v>196</v>
      </c>
      <c r="F105" s="77">
        <v>100601756</v>
      </c>
      <c r="G105" s="96" t="s">
        <v>197</v>
      </c>
      <c r="H105" s="18">
        <v>0.09373842592592592</v>
      </c>
      <c r="I105" s="31">
        <f t="shared" si="2"/>
        <v>0.0064120370370370355</v>
      </c>
      <c r="J105" s="16"/>
    </row>
    <row r="106" spans="1:10" ht="15">
      <c r="A106" s="105">
        <v>95</v>
      </c>
      <c r="B106" s="76">
        <v>18</v>
      </c>
      <c r="C106" s="77">
        <v>10036529170</v>
      </c>
      <c r="D106" s="81" t="s">
        <v>198</v>
      </c>
      <c r="E106" s="78" t="s">
        <v>199</v>
      </c>
      <c r="F106" s="77" t="s">
        <v>201</v>
      </c>
      <c r="G106" s="96" t="s">
        <v>200</v>
      </c>
      <c r="H106" s="18">
        <v>0.09373842592592592</v>
      </c>
      <c r="I106" s="31">
        <f t="shared" si="2"/>
        <v>0.0064120370370370355</v>
      </c>
      <c r="J106" s="16"/>
    </row>
    <row r="107" spans="1:10" ht="15">
      <c r="A107" s="105">
        <v>96</v>
      </c>
      <c r="B107" s="76">
        <v>110</v>
      </c>
      <c r="C107" s="77">
        <v>10047208163</v>
      </c>
      <c r="D107" s="81" t="s">
        <v>231</v>
      </c>
      <c r="E107" s="78" t="s">
        <v>232</v>
      </c>
      <c r="F107" s="77">
        <v>19292</v>
      </c>
      <c r="G107" s="96" t="s">
        <v>204</v>
      </c>
      <c r="H107" s="18">
        <v>0.09373842592592592</v>
      </c>
      <c r="I107" s="31">
        <f t="shared" si="2"/>
        <v>0.0064120370370370355</v>
      </c>
      <c r="J107" s="16"/>
    </row>
    <row r="108" spans="1:10" ht="15">
      <c r="A108" s="105">
        <v>97</v>
      </c>
      <c r="B108" s="76">
        <v>130</v>
      </c>
      <c r="C108" s="77">
        <v>10047394382</v>
      </c>
      <c r="D108" s="81" t="s">
        <v>318</v>
      </c>
      <c r="E108" s="78" t="s">
        <v>151</v>
      </c>
      <c r="F108" s="77">
        <v>21318</v>
      </c>
      <c r="G108" s="96" t="s">
        <v>202</v>
      </c>
      <c r="H108" s="18">
        <v>0.09390046296296296</v>
      </c>
      <c r="I108" s="31">
        <f aca="true" t="shared" si="3" ref="I108:I137">H108-$H$12</f>
        <v>0.006574074074074079</v>
      </c>
      <c r="J108" s="16"/>
    </row>
    <row r="109" spans="1:10" ht="15">
      <c r="A109" s="105">
        <v>98</v>
      </c>
      <c r="B109" s="76">
        <v>51</v>
      </c>
      <c r="C109" s="77">
        <v>10051289439</v>
      </c>
      <c r="D109" s="81" t="s">
        <v>129</v>
      </c>
      <c r="E109" s="78" t="s">
        <v>72</v>
      </c>
      <c r="F109" s="77">
        <v>3194</v>
      </c>
      <c r="G109" s="96" t="s">
        <v>178</v>
      </c>
      <c r="H109" s="18">
        <v>0.09479166666666666</v>
      </c>
      <c r="I109" s="31">
        <f t="shared" si="3"/>
        <v>0.007465277777777779</v>
      </c>
      <c r="J109" s="16"/>
    </row>
    <row r="110" spans="1:10" ht="15">
      <c r="A110" s="105">
        <v>99</v>
      </c>
      <c r="B110" s="76">
        <v>102</v>
      </c>
      <c r="C110" s="77">
        <v>10058694074</v>
      </c>
      <c r="D110" s="81" t="s">
        <v>296</v>
      </c>
      <c r="E110" s="78" t="s">
        <v>188</v>
      </c>
      <c r="F110" s="77">
        <v>100765</v>
      </c>
      <c r="G110" s="96" t="s">
        <v>189</v>
      </c>
      <c r="H110" s="18">
        <v>0.09501157407407407</v>
      </c>
      <c r="I110" s="31">
        <f t="shared" si="3"/>
        <v>0.007685185185185184</v>
      </c>
      <c r="J110" s="16"/>
    </row>
    <row r="111" spans="1:10" ht="15">
      <c r="A111" s="105">
        <v>100</v>
      </c>
      <c r="B111" s="76">
        <v>47</v>
      </c>
      <c r="C111" s="77">
        <v>10049808066</v>
      </c>
      <c r="D111" s="81" t="s">
        <v>321</v>
      </c>
      <c r="E111" s="78" t="s">
        <v>74</v>
      </c>
      <c r="F111" s="77">
        <v>137</v>
      </c>
      <c r="G111" s="96" t="s">
        <v>207</v>
      </c>
      <c r="H111" s="18">
        <v>0.09572916666666666</v>
      </c>
      <c r="I111" s="31">
        <f t="shared" si="3"/>
        <v>0.008402777777777773</v>
      </c>
      <c r="J111" s="16"/>
    </row>
    <row r="112" spans="1:10" ht="15">
      <c r="A112" s="105">
        <v>101</v>
      </c>
      <c r="B112" s="76">
        <v>88</v>
      </c>
      <c r="C112" s="77">
        <v>10059307602</v>
      </c>
      <c r="D112" s="81" t="s">
        <v>315</v>
      </c>
      <c r="E112" s="78" t="s">
        <v>94</v>
      </c>
      <c r="F112" s="77">
        <v>10222</v>
      </c>
      <c r="G112" s="96" t="s">
        <v>194</v>
      </c>
      <c r="H112" s="18">
        <v>0.09576388888888888</v>
      </c>
      <c r="I112" s="31">
        <f t="shared" si="3"/>
        <v>0.0084375</v>
      </c>
      <c r="J112" s="18"/>
    </row>
    <row r="113" spans="1:10" ht="15">
      <c r="A113" s="105">
        <v>102</v>
      </c>
      <c r="B113" s="76">
        <v>65</v>
      </c>
      <c r="C113" s="77">
        <v>10023604427</v>
      </c>
      <c r="D113" s="81" t="s">
        <v>241</v>
      </c>
      <c r="E113" s="78" t="s">
        <v>176</v>
      </c>
      <c r="F113" s="77" t="s">
        <v>242</v>
      </c>
      <c r="G113" s="77" t="s">
        <v>176</v>
      </c>
      <c r="H113" s="18">
        <v>0.09581018518518518</v>
      </c>
      <c r="I113" s="31">
        <f t="shared" si="3"/>
        <v>0.008483796296296295</v>
      </c>
      <c r="J113" s="16"/>
    </row>
    <row r="114" spans="1:10" ht="15">
      <c r="A114" s="105">
        <v>103</v>
      </c>
      <c r="B114" s="76">
        <v>67</v>
      </c>
      <c r="C114" s="77">
        <v>10077612007</v>
      </c>
      <c r="D114" s="81" t="s">
        <v>219</v>
      </c>
      <c r="E114" s="78" t="s">
        <v>184</v>
      </c>
      <c r="F114" s="77" t="s">
        <v>220</v>
      </c>
      <c r="G114" s="96" t="s">
        <v>185</v>
      </c>
      <c r="H114" s="18">
        <v>0.0965625</v>
      </c>
      <c r="I114" s="31">
        <f t="shared" si="3"/>
        <v>0.009236111111111112</v>
      </c>
      <c r="J114" s="16"/>
    </row>
    <row r="115" spans="1:10" ht="15">
      <c r="A115" s="105">
        <v>104</v>
      </c>
      <c r="B115" s="76">
        <v>131</v>
      </c>
      <c r="C115" s="77">
        <v>10065321602</v>
      </c>
      <c r="D115" s="81" t="s">
        <v>302</v>
      </c>
      <c r="E115" s="78" t="s">
        <v>151</v>
      </c>
      <c r="F115" s="77">
        <v>100601711</v>
      </c>
      <c r="G115" s="96" t="s">
        <v>202</v>
      </c>
      <c r="H115" s="18">
        <v>0.09670138888888889</v>
      </c>
      <c r="I115" s="31">
        <f t="shared" si="3"/>
        <v>0.009375000000000008</v>
      </c>
      <c r="J115" s="16"/>
    </row>
    <row r="116" spans="1:10" ht="15">
      <c r="A116" s="105">
        <v>105</v>
      </c>
      <c r="B116" s="76">
        <v>73</v>
      </c>
      <c r="C116" s="77">
        <v>10046044163</v>
      </c>
      <c r="D116" s="81" t="s">
        <v>139</v>
      </c>
      <c r="E116" s="78" t="s">
        <v>209</v>
      </c>
      <c r="F116" s="77">
        <v>7351</v>
      </c>
      <c r="G116" s="96" t="s">
        <v>210</v>
      </c>
      <c r="H116" s="18">
        <v>0.09670138888888889</v>
      </c>
      <c r="I116" s="31">
        <f t="shared" si="3"/>
        <v>0.009375000000000008</v>
      </c>
      <c r="J116" s="16"/>
    </row>
    <row r="117" spans="1:10" ht="15">
      <c r="A117" s="105">
        <v>106</v>
      </c>
      <c r="B117" s="76">
        <v>61</v>
      </c>
      <c r="C117" s="77">
        <v>10023629180</v>
      </c>
      <c r="D117" s="81" t="s">
        <v>265</v>
      </c>
      <c r="E117" s="78" t="s">
        <v>176</v>
      </c>
      <c r="F117" s="77" t="s">
        <v>266</v>
      </c>
      <c r="G117" s="96" t="s">
        <v>176</v>
      </c>
      <c r="H117" s="18">
        <v>0.09670138888888889</v>
      </c>
      <c r="I117" s="31">
        <f t="shared" si="3"/>
        <v>0.009375000000000008</v>
      </c>
      <c r="J117" s="16"/>
    </row>
    <row r="118" spans="1:10" ht="15">
      <c r="A118" s="105">
        <v>107</v>
      </c>
      <c r="B118" s="76">
        <v>139</v>
      </c>
      <c r="C118" s="77">
        <v>10046370125</v>
      </c>
      <c r="D118" s="81" t="s">
        <v>263</v>
      </c>
      <c r="E118" s="78" t="s">
        <v>104</v>
      </c>
      <c r="F118" s="77">
        <v>10875</v>
      </c>
      <c r="G118" s="96" t="s">
        <v>101</v>
      </c>
      <c r="H118" s="18">
        <v>0.09923611111111112</v>
      </c>
      <c r="I118" s="31">
        <f t="shared" si="3"/>
        <v>0.011909722222222238</v>
      </c>
      <c r="J118" s="16"/>
    </row>
    <row r="119" spans="1:10" ht="15">
      <c r="A119" s="105">
        <v>108</v>
      </c>
      <c r="B119" s="76">
        <v>63</v>
      </c>
      <c r="C119" s="77">
        <v>10056229264</v>
      </c>
      <c r="D119" s="81" t="s">
        <v>215</v>
      </c>
      <c r="E119" s="78" t="s">
        <v>176</v>
      </c>
      <c r="F119" s="77" t="s">
        <v>216</v>
      </c>
      <c r="G119" s="96" t="s">
        <v>176</v>
      </c>
      <c r="H119" s="18">
        <v>0.09936342592592591</v>
      </c>
      <c r="I119" s="9">
        <f t="shared" si="3"/>
        <v>0.012037037037037027</v>
      </c>
      <c r="J119" s="16"/>
    </row>
    <row r="120" spans="1:10" ht="15">
      <c r="A120" s="105">
        <v>109</v>
      </c>
      <c r="B120" s="76">
        <v>96</v>
      </c>
      <c r="C120" s="77">
        <v>10046018905</v>
      </c>
      <c r="D120" s="81" t="s">
        <v>328</v>
      </c>
      <c r="E120" s="78" t="s">
        <v>329</v>
      </c>
      <c r="F120" s="77">
        <v>6079</v>
      </c>
      <c r="G120" s="96" t="s">
        <v>194</v>
      </c>
      <c r="H120" s="18">
        <v>0.09966435185185185</v>
      </c>
      <c r="I120" s="31">
        <f t="shared" si="3"/>
        <v>0.012337962962962967</v>
      </c>
      <c r="J120" s="16"/>
    </row>
    <row r="121" spans="1:10" ht="15">
      <c r="A121" s="105">
        <v>110</v>
      </c>
      <c r="B121" s="76">
        <v>106</v>
      </c>
      <c r="C121" s="77">
        <v>10001512776</v>
      </c>
      <c r="D121" s="81" t="s">
        <v>286</v>
      </c>
      <c r="E121" s="78" t="s">
        <v>99</v>
      </c>
      <c r="F121" s="77">
        <v>1601618</v>
      </c>
      <c r="G121" s="96" t="s">
        <v>331</v>
      </c>
      <c r="H121" s="18">
        <v>0.09966435185185185</v>
      </c>
      <c r="I121" s="31">
        <f t="shared" si="3"/>
        <v>0.012337962962962967</v>
      </c>
      <c r="J121" s="16"/>
    </row>
    <row r="122" spans="1:10" ht="15">
      <c r="A122" s="105">
        <v>111</v>
      </c>
      <c r="B122" s="76">
        <v>93</v>
      </c>
      <c r="C122" s="77">
        <v>10046055378</v>
      </c>
      <c r="D122" s="81" t="s">
        <v>323</v>
      </c>
      <c r="E122" s="78" t="s">
        <v>324</v>
      </c>
      <c r="F122" s="77">
        <v>7626</v>
      </c>
      <c r="G122" s="96" t="s">
        <v>194</v>
      </c>
      <c r="H122" s="18">
        <v>0.10431712962962963</v>
      </c>
      <c r="I122" s="31">
        <f t="shared" si="3"/>
        <v>0.01699074074074075</v>
      </c>
      <c r="J122" s="16"/>
    </row>
    <row r="123" spans="1:10" ht="15">
      <c r="A123" s="105">
        <v>112</v>
      </c>
      <c r="B123" s="76">
        <v>66</v>
      </c>
      <c r="C123" s="77">
        <v>10023630800</v>
      </c>
      <c r="D123" s="81" t="s">
        <v>245</v>
      </c>
      <c r="E123" s="78" t="s">
        <v>184</v>
      </c>
      <c r="F123" s="77" t="s">
        <v>246</v>
      </c>
      <c r="G123" s="96" t="s">
        <v>185</v>
      </c>
      <c r="H123" s="18">
        <v>0.10440972222222222</v>
      </c>
      <c r="I123" s="31">
        <f t="shared" si="3"/>
        <v>0.01708333333333334</v>
      </c>
      <c r="J123" s="16"/>
    </row>
    <row r="124" spans="1:10" ht="15">
      <c r="A124" s="105">
        <v>113</v>
      </c>
      <c r="B124" s="76">
        <v>52</v>
      </c>
      <c r="C124" s="77">
        <v>10051925902</v>
      </c>
      <c r="D124" s="81" t="s">
        <v>267</v>
      </c>
      <c r="E124" s="78" t="s">
        <v>72</v>
      </c>
      <c r="F124" s="77">
        <v>3393</v>
      </c>
      <c r="G124" s="96" t="s">
        <v>178</v>
      </c>
      <c r="H124" s="18">
        <v>0.10594907407407407</v>
      </c>
      <c r="I124" s="31">
        <f t="shared" si="3"/>
        <v>0.018622685185185187</v>
      </c>
      <c r="J124" s="16"/>
    </row>
    <row r="125" spans="1:10" ht="15">
      <c r="A125" s="105">
        <v>114</v>
      </c>
      <c r="B125" s="76">
        <v>123</v>
      </c>
      <c r="C125" s="77">
        <v>10047424290</v>
      </c>
      <c r="D125" s="81" t="s">
        <v>212</v>
      </c>
      <c r="E125" s="78" t="s">
        <v>100</v>
      </c>
      <c r="F125" s="77">
        <v>21606</v>
      </c>
      <c r="G125" s="96" t="s">
        <v>101</v>
      </c>
      <c r="H125" s="18">
        <v>0.10594907407407407</v>
      </c>
      <c r="I125" s="31">
        <f t="shared" si="3"/>
        <v>0.018622685185185187</v>
      </c>
      <c r="J125" s="16"/>
    </row>
    <row r="126" spans="1:10" ht="15">
      <c r="A126" s="105">
        <v>115</v>
      </c>
      <c r="B126" s="76">
        <v>140</v>
      </c>
      <c r="C126" s="77">
        <v>10046910190</v>
      </c>
      <c r="D126" s="81" t="s">
        <v>155</v>
      </c>
      <c r="E126" s="78" t="s">
        <v>104</v>
      </c>
      <c r="F126" s="77">
        <v>21846</v>
      </c>
      <c r="G126" s="77" t="s">
        <v>101</v>
      </c>
      <c r="H126" s="18">
        <v>0.10605324074074074</v>
      </c>
      <c r="I126" s="31">
        <f t="shared" si="3"/>
        <v>0.018726851851851856</v>
      </c>
      <c r="J126" s="16"/>
    </row>
    <row r="127" spans="1:10" ht="15">
      <c r="A127" s="105">
        <v>116</v>
      </c>
      <c r="B127" s="76">
        <v>29</v>
      </c>
      <c r="C127" s="77">
        <v>10051726343</v>
      </c>
      <c r="D127" s="81" t="s">
        <v>169</v>
      </c>
      <c r="E127" s="78" t="s">
        <v>93</v>
      </c>
      <c r="F127" s="77">
        <v>1802230</v>
      </c>
      <c r="G127" s="96" t="s">
        <v>170</v>
      </c>
      <c r="H127" s="18">
        <v>0.10700231481481481</v>
      </c>
      <c r="I127" s="31">
        <f t="shared" si="3"/>
        <v>0.01967592592592593</v>
      </c>
      <c r="J127" s="16"/>
    </row>
    <row r="128" spans="1:10" ht="15">
      <c r="A128" s="105">
        <v>117</v>
      </c>
      <c r="B128" s="76">
        <v>116</v>
      </c>
      <c r="C128" s="77">
        <v>10047306981</v>
      </c>
      <c r="D128" s="81" t="s">
        <v>144</v>
      </c>
      <c r="E128" s="78" t="s">
        <v>142</v>
      </c>
      <c r="F128" s="77">
        <v>20445</v>
      </c>
      <c r="G128" s="96" t="s">
        <v>95</v>
      </c>
      <c r="H128" s="18">
        <v>0.11354166666666667</v>
      </c>
      <c r="I128" s="31">
        <f t="shared" si="3"/>
        <v>0.026215277777777782</v>
      </c>
      <c r="J128" s="16"/>
    </row>
    <row r="129" spans="1:10" ht="15">
      <c r="A129" s="105">
        <v>118</v>
      </c>
      <c r="B129" s="76">
        <v>12</v>
      </c>
      <c r="C129" s="77">
        <v>10023112050</v>
      </c>
      <c r="D129" s="81" t="s">
        <v>173</v>
      </c>
      <c r="E129" s="78" t="s">
        <v>174</v>
      </c>
      <c r="F129" s="77">
        <v>22034</v>
      </c>
      <c r="G129" s="96" t="s">
        <v>76</v>
      </c>
      <c r="H129" s="18">
        <v>0.11354166666666667</v>
      </c>
      <c r="I129" s="31">
        <f t="shared" si="3"/>
        <v>0.026215277777777782</v>
      </c>
      <c r="J129" s="16"/>
    </row>
    <row r="130" spans="1:10" ht="15">
      <c r="A130" s="105">
        <v>119</v>
      </c>
      <c r="B130" s="76">
        <v>54</v>
      </c>
      <c r="C130" s="77">
        <v>10023628877</v>
      </c>
      <c r="D130" s="81" t="s">
        <v>273</v>
      </c>
      <c r="E130" s="78" t="s">
        <v>73</v>
      </c>
      <c r="F130" s="77" t="s">
        <v>274</v>
      </c>
      <c r="G130" s="96" t="s">
        <v>191</v>
      </c>
      <c r="H130" s="18">
        <v>0.11354166666666667</v>
      </c>
      <c r="I130" s="31">
        <f t="shared" si="3"/>
        <v>0.026215277777777782</v>
      </c>
      <c r="J130" s="16"/>
    </row>
    <row r="131" spans="1:10" ht="15">
      <c r="A131" s="105">
        <v>120</v>
      </c>
      <c r="B131" s="76">
        <v>76</v>
      </c>
      <c r="C131" s="77">
        <v>10046052449</v>
      </c>
      <c r="D131" s="81" t="s">
        <v>208</v>
      </c>
      <c r="E131" s="78" t="s">
        <v>34</v>
      </c>
      <c r="F131" s="77">
        <v>7563</v>
      </c>
      <c r="G131" s="96" t="s">
        <v>132</v>
      </c>
      <c r="H131" s="18">
        <v>0.1148263888888889</v>
      </c>
      <c r="I131" s="31">
        <f t="shared" si="3"/>
        <v>0.02750000000000001</v>
      </c>
      <c r="J131" s="16"/>
    </row>
    <row r="132" spans="1:10" ht="15">
      <c r="A132" s="105">
        <v>121</v>
      </c>
      <c r="B132" s="76">
        <v>126</v>
      </c>
      <c r="C132" s="77">
        <v>10047449653</v>
      </c>
      <c r="D132" s="81" t="s">
        <v>255</v>
      </c>
      <c r="E132" s="78" t="s">
        <v>256</v>
      </c>
      <c r="F132" s="77">
        <v>21854</v>
      </c>
      <c r="G132" s="96" t="s">
        <v>202</v>
      </c>
      <c r="H132" s="18">
        <v>0.1148263888888889</v>
      </c>
      <c r="I132" s="31">
        <f t="shared" si="3"/>
        <v>0.02750000000000001</v>
      </c>
      <c r="J132" s="16"/>
    </row>
    <row r="133" spans="1:10" ht="15">
      <c r="A133" s="105">
        <v>122</v>
      </c>
      <c r="B133" s="76">
        <v>109</v>
      </c>
      <c r="C133" s="77">
        <v>10047280107</v>
      </c>
      <c r="D133" s="81" t="s">
        <v>282</v>
      </c>
      <c r="E133" s="78" t="s">
        <v>96</v>
      </c>
      <c r="F133" s="77">
        <v>20160</v>
      </c>
      <c r="G133" s="96" t="s">
        <v>204</v>
      </c>
      <c r="H133" s="18">
        <v>0.11756944444444445</v>
      </c>
      <c r="I133" s="31">
        <f t="shared" si="3"/>
        <v>0.030243055555555565</v>
      </c>
      <c r="J133" s="16"/>
    </row>
    <row r="134" spans="1:10" ht="15">
      <c r="A134" s="105">
        <v>123</v>
      </c>
      <c r="B134" s="76">
        <v>103</v>
      </c>
      <c r="C134" s="77">
        <v>10035062652</v>
      </c>
      <c r="D134" s="81" t="s">
        <v>312</v>
      </c>
      <c r="E134" s="78" t="s">
        <v>188</v>
      </c>
      <c r="F134" s="77">
        <v>100770</v>
      </c>
      <c r="G134" s="96" t="s">
        <v>189</v>
      </c>
      <c r="H134" s="18">
        <v>0.11925925925925925</v>
      </c>
      <c r="I134" s="31">
        <f t="shared" si="3"/>
        <v>0.03193287037037036</v>
      </c>
      <c r="J134" s="16"/>
    </row>
    <row r="135" spans="1:10" ht="15">
      <c r="A135" s="105">
        <v>124</v>
      </c>
      <c r="B135" s="76">
        <v>60</v>
      </c>
      <c r="C135" s="77">
        <v>10023624130</v>
      </c>
      <c r="D135" s="81" t="s">
        <v>288</v>
      </c>
      <c r="E135" s="78" t="s">
        <v>176</v>
      </c>
      <c r="F135" s="77" t="s">
        <v>289</v>
      </c>
      <c r="G135" s="96" t="s">
        <v>176</v>
      </c>
      <c r="H135" s="18">
        <v>0.11925925925925925</v>
      </c>
      <c r="I135" s="31">
        <f t="shared" si="3"/>
        <v>0.03193287037037036</v>
      </c>
      <c r="J135" s="16"/>
    </row>
    <row r="136" spans="1:10" ht="15">
      <c r="A136" s="105">
        <v>125</v>
      </c>
      <c r="B136" s="76">
        <v>64</v>
      </c>
      <c r="C136" s="77">
        <v>10023625342</v>
      </c>
      <c r="D136" s="81" t="s">
        <v>175</v>
      </c>
      <c r="E136" s="78" t="s">
        <v>176</v>
      </c>
      <c r="F136" s="77" t="s">
        <v>177</v>
      </c>
      <c r="G136" s="96" t="s">
        <v>176</v>
      </c>
      <c r="H136" s="18">
        <v>0.11925925925925925</v>
      </c>
      <c r="I136" s="31">
        <f t="shared" si="3"/>
        <v>0.03193287037037036</v>
      </c>
      <c r="J136" s="16"/>
    </row>
    <row r="137" spans="1:10" ht="15">
      <c r="A137" s="105">
        <v>126</v>
      </c>
      <c r="B137" s="76">
        <v>56</v>
      </c>
      <c r="C137" s="77">
        <v>10023649893</v>
      </c>
      <c r="D137" s="81" t="s">
        <v>190</v>
      </c>
      <c r="E137" s="78" t="s">
        <v>73</v>
      </c>
      <c r="F137" s="77" t="s">
        <v>192</v>
      </c>
      <c r="G137" s="96" t="s">
        <v>191</v>
      </c>
      <c r="H137" s="18">
        <v>0.12008101851851853</v>
      </c>
      <c r="I137" s="31">
        <f t="shared" si="3"/>
        <v>0.03275462962962965</v>
      </c>
      <c r="J137" s="16"/>
    </row>
    <row r="138" spans="1:10" ht="15">
      <c r="A138" s="105"/>
      <c r="B138" s="76">
        <v>48</v>
      </c>
      <c r="C138" s="77">
        <v>10028405624</v>
      </c>
      <c r="D138" s="81" t="s">
        <v>128</v>
      </c>
      <c r="E138" s="78" t="s">
        <v>72</v>
      </c>
      <c r="F138" s="77">
        <v>3581</v>
      </c>
      <c r="G138" s="96" t="s">
        <v>178</v>
      </c>
      <c r="H138" s="18" t="s">
        <v>335</v>
      </c>
      <c r="I138" s="31"/>
      <c r="J138" s="16"/>
    </row>
    <row r="139" spans="1:10" ht="15">
      <c r="A139" s="105"/>
      <c r="B139" s="76">
        <v>53</v>
      </c>
      <c r="C139" s="77">
        <v>10028424216</v>
      </c>
      <c r="D139" s="81" t="s">
        <v>309</v>
      </c>
      <c r="E139" s="78" t="s">
        <v>72</v>
      </c>
      <c r="F139" s="77">
        <v>3598</v>
      </c>
      <c r="G139" s="96" t="s">
        <v>178</v>
      </c>
      <c r="H139" s="18" t="s">
        <v>335</v>
      </c>
      <c r="I139" s="31"/>
      <c r="J139" s="16"/>
    </row>
    <row r="140" spans="1:10" ht="15">
      <c r="A140" s="104"/>
      <c r="B140" s="101" t="s">
        <v>165</v>
      </c>
      <c r="C140" s="104"/>
      <c r="D140" s="104"/>
      <c r="E140" s="104"/>
      <c r="F140" s="104"/>
      <c r="G140" s="104"/>
      <c r="H140" s="104"/>
      <c r="I140" s="104"/>
      <c r="J140" s="104"/>
    </row>
    <row r="144" spans="1:10" ht="12.75">
      <c r="A144" s="5"/>
      <c r="B144" s="5" t="s">
        <v>77</v>
      </c>
      <c r="C144" s="6"/>
      <c r="D144" s="5"/>
      <c r="F144" s="5"/>
      <c r="G144" s="5"/>
      <c r="I144" s="5"/>
      <c r="J144" s="5"/>
    </row>
    <row r="145" spans="1:10" ht="15">
      <c r="A145" s="29" t="s">
        <v>17</v>
      </c>
      <c r="B145" s="76">
        <v>36</v>
      </c>
      <c r="C145" s="77">
        <v>10035022337</v>
      </c>
      <c r="D145" s="81" t="s">
        <v>125</v>
      </c>
      <c r="E145" s="78" t="s">
        <v>54</v>
      </c>
      <c r="F145" s="77">
        <v>100123</v>
      </c>
      <c r="G145" s="96" t="s">
        <v>203</v>
      </c>
      <c r="H145" s="5" t="s">
        <v>44</v>
      </c>
      <c r="I145" s="5"/>
      <c r="J145" s="5"/>
    </row>
    <row r="146" spans="1:10" ht="15">
      <c r="A146" s="29" t="s">
        <v>18</v>
      </c>
      <c r="B146" s="76">
        <v>37</v>
      </c>
      <c r="C146" s="77">
        <v>10035022337</v>
      </c>
      <c r="D146" s="81" t="s">
        <v>161</v>
      </c>
      <c r="E146" s="78" t="s">
        <v>54</v>
      </c>
      <c r="F146" s="77">
        <v>100087</v>
      </c>
      <c r="G146" s="96" t="s">
        <v>203</v>
      </c>
      <c r="H146" s="5" t="s">
        <v>45</v>
      </c>
      <c r="I146" s="5"/>
      <c r="J146" s="5"/>
    </row>
    <row r="147" spans="1:10" ht="12.75" customHeight="1">
      <c r="A147" s="29" t="s">
        <v>19</v>
      </c>
      <c r="B147" s="76">
        <v>71</v>
      </c>
      <c r="C147" s="77">
        <v>10046034059</v>
      </c>
      <c r="D147" s="81" t="s">
        <v>284</v>
      </c>
      <c r="E147" s="78" t="s">
        <v>34</v>
      </c>
      <c r="F147" s="77">
        <v>7045</v>
      </c>
      <c r="G147" s="96" t="s">
        <v>132</v>
      </c>
      <c r="H147" s="5" t="s">
        <v>46</v>
      </c>
      <c r="I147" s="5"/>
      <c r="J147" s="5"/>
    </row>
    <row r="148" spans="1:10" ht="12.75" customHeight="1">
      <c r="A148" s="5"/>
      <c r="B148" s="5" t="s">
        <v>77</v>
      </c>
      <c r="C148" s="6"/>
      <c r="D148" s="5"/>
      <c r="F148" s="5"/>
      <c r="G148" s="5"/>
      <c r="I148" s="5"/>
      <c r="J148" s="5"/>
    </row>
    <row r="149" spans="1:10" ht="15">
      <c r="A149" s="29" t="s">
        <v>17</v>
      </c>
      <c r="B149" s="76">
        <v>38</v>
      </c>
      <c r="C149" s="77">
        <v>10035039414</v>
      </c>
      <c r="D149" s="81" t="s">
        <v>303</v>
      </c>
      <c r="E149" s="78" t="s">
        <v>54</v>
      </c>
      <c r="F149" s="77">
        <v>100292</v>
      </c>
      <c r="G149" s="96" t="s">
        <v>203</v>
      </c>
      <c r="H149" s="5" t="s">
        <v>44</v>
      </c>
      <c r="I149" s="5"/>
      <c r="J149" s="5"/>
    </row>
    <row r="150" spans="1:10" ht="15">
      <c r="A150" s="29" t="s">
        <v>18</v>
      </c>
      <c r="B150" s="76">
        <v>119</v>
      </c>
      <c r="C150" s="77">
        <v>10047218873</v>
      </c>
      <c r="D150" s="81" t="s">
        <v>146</v>
      </c>
      <c r="E150" s="78" t="s">
        <v>257</v>
      </c>
      <c r="F150" s="77">
        <v>19404</v>
      </c>
      <c r="G150" s="96" t="s">
        <v>204</v>
      </c>
      <c r="H150" s="5" t="s">
        <v>45</v>
      </c>
      <c r="I150" s="5"/>
      <c r="J150" s="5"/>
    </row>
    <row r="151" spans="1:10" ht="15">
      <c r="A151" s="29" t="s">
        <v>19</v>
      </c>
      <c r="B151" s="76">
        <v>19</v>
      </c>
      <c r="C151" s="77">
        <v>10045867448</v>
      </c>
      <c r="D151" s="81" t="s">
        <v>252</v>
      </c>
      <c r="E151" s="78" t="s">
        <v>253</v>
      </c>
      <c r="F151" s="77" t="s">
        <v>254</v>
      </c>
      <c r="G151" s="96" t="s">
        <v>200</v>
      </c>
      <c r="H151" s="5" t="s">
        <v>46</v>
      </c>
      <c r="I151" s="5"/>
      <c r="J151" s="5"/>
    </row>
    <row r="152" spans="1:10" ht="12.75">
      <c r="A152" s="5"/>
      <c r="B152" s="5" t="s">
        <v>78</v>
      </c>
      <c r="C152" s="6"/>
      <c r="D152" s="5"/>
      <c r="E152" s="5"/>
      <c r="F152" s="5"/>
      <c r="G152" s="5"/>
      <c r="H152" s="5"/>
      <c r="I152" s="5"/>
      <c r="J152" s="5"/>
    </row>
    <row r="153" spans="1:10" ht="15">
      <c r="A153" s="29" t="s">
        <v>17</v>
      </c>
      <c r="B153" s="76">
        <v>7</v>
      </c>
      <c r="C153" s="77">
        <v>10017647415</v>
      </c>
      <c r="D153" s="81" t="s">
        <v>327</v>
      </c>
      <c r="E153" s="78" t="s">
        <v>75</v>
      </c>
      <c r="F153" s="77">
        <v>1059</v>
      </c>
      <c r="G153" s="96" t="s">
        <v>206</v>
      </c>
      <c r="H153" s="5" t="s">
        <v>49</v>
      </c>
      <c r="I153" s="5"/>
      <c r="J153" s="5"/>
    </row>
    <row r="154" spans="1:10" ht="15">
      <c r="A154" s="29" t="s">
        <v>18</v>
      </c>
      <c r="B154" s="76">
        <v>24</v>
      </c>
      <c r="C154" s="77">
        <v>10028972264</v>
      </c>
      <c r="D154" s="81" t="s">
        <v>179</v>
      </c>
      <c r="E154" s="78" t="s">
        <v>180</v>
      </c>
      <c r="F154" s="77" t="s">
        <v>182</v>
      </c>
      <c r="G154" s="96" t="s">
        <v>181</v>
      </c>
      <c r="H154" s="5" t="s">
        <v>48</v>
      </c>
      <c r="I154" s="5"/>
      <c r="J154" s="5"/>
    </row>
    <row r="155" spans="1:10" ht="15">
      <c r="A155" s="29" t="s">
        <v>19</v>
      </c>
      <c r="B155" s="76">
        <v>31</v>
      </c>
      <c r="C155" s="77">
        <v>10053148102</v>
      </c>
      <c r="D155" s="81" t="s">
        <v>123</v>
      </c>
      <c r="E155" s="78" t="s">
        <v>93</v>
      </c>
      <c r="F155" s="77">
        <v>1802233</v>
      </c>
      <c r="G155" s="96" t="s">
        <v>170</v>
      </c>
      <c r="H155" s="5" t="s">
        <v>47</v>
      </c>
      <c r="I155" s="5"/>
      <c r="J155" s="5"/>
    </row>
    <row r="156" spans="1:10" ht="12.75">
      <c r="A156" s="5"/>
      <c r="B156" s="5" t="s">
        <v>79</v>
      </c>
      <c r="C156" s="6"/>
      <c r="D156" s="5"/>
      <c r="E156" s="5"/>
      <c r="F156" s="5"/>
      <c r="G156" s="5"/>
      <c r="H156" s="5"/>
      <c r="I156" s="5"/>
      <c r="J156" s="5"/>
    </row>
    <row r="157" spans="1:10" ht="15">
      <c r="A157" s="29">
        <v>1</v>
      </c>
      <c r="B157" s="76">
        <v>22</v>
      </c>
      <c r="C157" s="77">
        <v>10030317332</v>
      </c>
      <c r="D157" s="81" t="s">
        <v>217</v>
      </c>
      <c r="E157" s="78" t="s">
        <v>180</v>
      </c>
      <c r="F157" s="77" t="s">
        <v>218</v>
      </c>
      <c r="G157" s="96" t="s">
        <v>181</v>
      </c>
      <c r="H157" s="5" t="s">
        <v>49</v>
      </c>
      <c r="I157" s="5"/>
      <c r="J157" s="5"/>
    </row>
    <row r="158" spans="1:10" ht="15">
      <c r="A158" s="29">
        <v>2</v>
      </c>
      <c r="B158" s="76">
        <v>31</v>
      </c>
      <c r="C158" s="77">
        <v>10053148102</v>
      </c>
      <c r="D158" s="81" t="s">
        <v>123</v>
      </c>
      <c r="E158" s="78" t="s">
        <v>93</v>
      </c>
      <c r="F158" s="77">
        <v>1802233</v>
      </c>
      <c r="G158" s="96" t="s">
        <v>170</v>
      </c>
      <c r="H158" s="5" t="s">
        <v>48</v>
      </c>
      <c r="I158" s="5"/>
      <c r="J158" s="5"/>
    </row>
    <row r="159" spans="1:10" ht="15">
      <c r="A159" s="29">
        <v>3</v>
      </c>
      <c r="B159" s="76">
        <v>10</v>
      </c>
      <c r="C159" s="77">
        <v>10023295542</v>
      </c>
      <c r="D159" s="81" t="s">
        <v>287</v>
      </c>
      <c r="E159" s="78" t="s">
        <v>174</v>
      </c>
      <c r="F159" s="77">
        <v>22043</v>
      </c>
      <c r="G159" s="96" t="s">
        <v>76</v>
      </c>
      <c r="H159" s="5" t="s">
        <v>47</v>
      </c>
      <c r="I159" s="5"/>
      <c r="J159" s="5"/>
    </row>
    <row r="160" spans="1:10" ht="12.75">
      <c r="A160" s="5"/>
      <c r="B160" s="5" t="s">
        <v>80</v>
      </c>
      <c r="C160" s="6"/>
      <c r="D160" s="5"/>
      <c r="E160" s="5"/>
      <c r="F160" s="5"/>
      <c r="G160" s="5"/>
      <c r="H160" s="5"/>
      <c r="I160" s="5"/>
      <c r="J160" s="5"/>
    </row>
    <row r="161" spans="1:10" ht="15">
      <c r="A161" s="29">
        <v>1</v>
      </c>
      <c r="B161" s="76">
        <v>27</v>
      </c>
      <c r="C161" s="77">
        <v>10075083741</v>
      </c>
      <c r="D161" s="81" t="s">
        <v>152</v>
      </c>
      <c r="E161" s="78" t="s">
        <v>180</v>
      </c>
      <c r="F161" s="77" t="s">
        <v>322</v>
      </c>
      <c r="G161" s="96" t="s">
        <v>181</v>
      </c>
      <c r="H161" s="5" t="s">
        <v>43</v>
      </c>
      <c r="I161" s="5"/>
      <c r="J161" s="5"/>
    </row>
    <row r="162" spans="1:10" ht="15">
      <c r="A162" s="29">
        <v>2</v>
      </c>
      <c r="B162" s="76">
        <v>31</v>
      </c>
      <c r="C162" s="77">
        <v>10053148102</v>
      </c>
      <c r="D162" s="81" t="s">
        <v>123</v>
      </c>
      <c r="E162" s="78" t="s">
        <v>93</v>
      </c>
      <c r="F162" s="77">
        <v>1802233</v>
      </c>
      <c r="G162" s="96" t="s">
        <v>170</v>
      </c>
      <c r="H162" s="5" t="s">
        <v>51</v>
      </c>
      <c r="I162" s="5"/>
      <c r="J162" s="5"/>
    </row>
    <row r="163" spans="1:10" ht="15">
      <c r="A163" s="29">
        <v>3</v>
      </c>
      <c r="B163" s="76">
        <v>1</v>
      </c>
      <c r="C163" s="77">
        <v>10017587902</v>
      </c>
      <c r="D163" s="81" t="s">
        <v>304</v>
      </c>
      <c r="E163" s="78" t="s">
        <v>42</v>
      </c>
      <c r="F163" s="77">
        <v>449</v>
      </c>
      <c r="G163" s="96" t="s">
        <v>206</v>
      </c>
      <c r="H163" s="5" t="s">
        <v>52</v>
      </c>
      <c r="I163" s="5"/>
      <c r="J163" s="5"/>
    </row>
    <row r="164" spans="1:10" ht="12.75">
      <c r="A164" s="5"/>
      <c r="B164" s="5"/>
      <c r="C164" s="6"/>
      <c r="D164" s="5"/>
      <c r="E164" s="5"/>
      <c r="F164" s="5"/>
      <c r="G164" s="5"/>
      <c r="H164" s="5"/>
      <c r="I164" s="5"/>
      <c r="J164" s="5"/>
    </row>
    <row r="165" spans="1:10" ht="12.75">
      <c r="A165" s="5" t="s">
        <v>113</v>
      </c>
      <c r="B165" s="5"/>
      <c r="C165" s="6"/>
      <c r="D165" s="5"/>
      <c r="E165" s="5"/>
      <c r="F165" s="5"/>
      <c r="G165" s="5"/>
      <c r="H165" s="5"/>
      <c r="I165" s="5"/>
      <c r="J165" s="5"/>
    </row>
    <row r="166" spans="1:10" ht="12.75">
      <c r="A166" s="5" t="s">
        <v>336</v>
      </c>
      <c r="B166" s="5"/>
      <c r="C166" s="6"/>
      <c r="D166" s="5"/>
      <c r="E166" s="5"/>
      <c r="F166" s="5"/>
      <c r="G166" s="5"/>
      <c r="H166" s="5"/>
      <c r="I166" s="5"/>
      <c r="J166" s="5"/>
    </row>
    <row r="167" spans="1:10" ht="12.75">
      <c r="A167" s="5"/>
      <c r="B167" s="5"/>
      <c r="C167" s="6"/>
      <c r="D167" s="5"/>
      <c r="E167" s="5"/>
      <c r="F167" s="5"/>
      <c r="G167" s="5"/>
      <c r="H167" s="5"/>
      <c r="I167" s="5"/>
      <c r="J167" s="5"/>
    </row>
    <row r="168" spans="1:4" ht="12.75">
      <c r="A168" s="64" t="s">
        <v>114</v>
      </c>
      <c r="B168" s="5"/>
      <c r="C168" s="6"/>
      <c r="D168" s="5"/>
    </row>
    <row r="169" ht="15">
      <c r="A169" s="112"/>
    </row>
  </sheetData>
  <sheetProtection/>
  <mergeCells count="6">
    <mergeCell ref="A1:J1"/>
    <mergeCell ref="A2:J2"/>
    <mergeCell ref="A5:J5"/>
    <mergeCell ref="B11:E11"/>
    <mergeCell ref="A10:H10"/>
    <mergeCell ref="F11:I11"/>
  </mergeCells>
  <printOptions/>
  <pageMargins left="0.3937007874015748" right="0.2362204724409449" top="0.31496062992125984" bottom="0.31496062992125984" header="0.2362204724409449" footer="0.1968503937007874"/>
  <pageSetup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7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421875" style="2" customWidth="1"/>
    <col min="4" max="4" width="24.28125" style="1" customWidth="1"/>
    <col min="5" max="5" width="41.00390625" style="1" bestFit="1" customWidth="1"/>
    <col min="6" max="6" width="12.00390625" style="1" customWidth="1"/>
    <col min="7" max="7" width="13.7109375" style="1" bestFit="1" customWidth="1"/>
    <col min="8" max="9" width="11.7109375" style="1" customWidth="1"/>
    <col min="10" max="10" width="8.421875" style="1" hidden="1" customWidth="1"/>
    <col min="11" max="11" width="7.7109375" style="0" hidden="1" customWidth="1"/>
    <col min="12" max="12" width="6.421875" style="0" hidden="1" customWidth="1"/>
    <col min="13" max="15" width="11.57421875" style="0" hidden="1" customWidth="1"/>
    <col min="16" max="16" width="10.28125" style="0" hidden="1" customWidth="1"/>
    <col min="17" max="17" width="7.7109375" style="0" hidden="1" customWidth="1"/>
    <col min="18" max="18" width="6.421875" style="0" hidden="1" customWidth="1"/>
    <col min="19" max="19" width="11.57421875" style="0" hidden="1" customWidth="1"/>
    <col min="20" max="20" width="10.28125" style="0" hidden="1" customWidth="1"/>
    <col min="21" max="21" width="7.7109375" style="0" hidden="1" customWidth="1"/>
    <col min="22" max="22" width="6.421875" style="0" hidden="1" customWidth="1"/>
    <col min="23" max="23" width="11.57421875" style="0" hidden="1" customWidth="1"/>
    <col min="24" max="24" width="10.28125" style="0" hidden="1" customWidth="1"/>
    <col min="25" max="25" width="7.7109375" style="0" hidden="1" customWidth="1"/>
    <col min="26" max="26" width="6.421875" style="0" hidden="1" customWidth="1"/>
    <col min="27" max="27" width="11.57421875" style="0" hidden="1" customWidth="1"/>
    <col min="28" max="28" width="10.28125" style="0" hidden="1" customWidth="1"/>
    <col min="29" max="29" width="7.7109375" style="0" hidden="1" customWidth="1"/>
    <col min="30" max="30" width="6.421875" style="0" hidden="1" customWidth="1"/>
    <col min="31" max="33" width="11.57421875" style="0" hidden="1" customWidth="1"/>
    <col min="34" max="34" width="10.28125" style="0" hidden="1" customWidth="1"/>
    <col min="35" max="35" width="10.140625" style="0" hidden="1" customWidth="1"/>
    <col min="36" max="37" width="9.140625" style="0" customWidth="1"/>
  </cols>
  <sheetData>
    <row r="1" spans="1:10" ht="26.25">
      <c r="A1" s="169" t="s">
        <v>166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21">
      <c r="A2" s="170" t="s">
        <v>167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4:9" ht="15.75">
      <c r="D3" s="174" t="s">
        <v>115</v>
      </c>
      <c r="E3" s="174"/>
      <c r="F3" s="174"/>
      <c r="G3" s="174"/>
      <c r="I3" s="3"/>
    </row>
    <row r="4" spans="1:15" ht="12.75">
      <c r="A4" s="4" t="s">
        <v>71</v>
      </c>
      <c r="C4" s="57">
        <v>43224</v>
      </c>
      <c r="I4" s="3" t="s">
        <v>33</v>
      </c>
      <c r="M4" s="130"/>
      <c r="N4" s="130"/>
      <c r="O4" s="130"/>
    </row>
    <row r="5" spans="1:16" ht="21">
      <c r="A5" s="177" t="s">
        <v>0</v>
      </c>
      <c r="B5" s="176"/>
      <c r="C5" s="176"/>
      <c r="D5" s="176"/>
      <c r="E5" s="176"/>
      <c r="F5" s="176"/>
      <c r="G5" s="176"/>
      <c r="H5" s="176"/>
      <c r="I5" s="176"/>
      <c r="P5" s="131">
        <f>VALUE("0:00:00,"&amp;RIGHT(TEXT(M5,"ss,000"),3))</f>
        <v>0</v>
      </c>
    </row>
    <row r="6" ht="9" customHeight="1"/>
    <row r="7" spans="1:10" ht="12.75">
      <c r="A7" s="86" t="s">
        <v>1</v>
      </c>
      <c r="B7" s="86" t="s">
        <v>2</v>
      </c>
      <c r="C7" s="86" t="s">
        <v>3</v>
      </c>
      <c r="D7" s="86" t="s">
        <v>4</v>
      </c>
      <c r="E7" s="86" t="s">
        <v>5</v>
      </c>
      <c r="F7" s="86" t="s">
        <v>6</v>
      </c>
      <c r="G7" s="86" t="s">
        <v>21</v>
      </c>
      <c r="H7" s="86" t="s">
        <v>7</v>
      </c>
      <c r="I7" s="86" t="s">
        <v>8</v>
      </c>
      <c r="J7" s="19"/>
    </row>
    <row r="8" spans="1:10" ht="12.75">
      <c r="A8" s="87" t="s">
        <v>9</v>
      </c>
      <c r="B8" s="87" t="s">
        <v>10</v>
      </c>
      <c r="C8" s="87" t="s">
        <v>11</v>
      </c>
      <c r="D8" s="87" t="s">
        <v>12</v>
      </c>
      <c r="E8" s="87" t="s">
        <v>13</v>
      </c>
      <c r="F8" s="87" t="s">
        <v>14</v>
      </c>
      <c r="G8" s="87" t="s">
        <v>20</v>
      </c>
      <c r="H8" s="93" t="s">
        <v>15</v>
      </c>
      <c r="I8" s="87" t="s">
        <v>16</v>
      </c>
      <c r="J8" s="19"/>
    </row>
    <row r="9" spans="1:9" ht="6" customHeight="1">
      <c r="A9" s="88"/>
      <c r="B9" s="94"/>
      <c r="C9" s="89"/>
      <c r="D9" s="89"/>
      <c r="E9" s="90"/>
      <c r="F9" s="91"/>
      <c r="G9" s="88"/>
      <c r="H9" s="94"/>
      <c r="I9" s="89"/>
    </row>
    <row r="10" spans="1:35" ht="15">
      <c r="A10" s="175" t="s">
        <v>91</v>
      </c>
      <c r="B10" s="175"/>
      <c r="C10" s="175"/>
      <c r="D10" s="175"/>
      <c r="E10" s="175"/>
      <c r="F10" s="175"/>
      <c r="G10" s="175"/>
      <c r="H10" s="175"/>
      <c r="I10" s="102"/>
      <c r="J10" s="17"/>
      <c r="K10" s="181" t="s">
        <v>25</v>
      </c>
      <c r="L10" s="181"/>
      <c r="M10" s="181"/>
      <c r="N10" s="181"/>
      <c r="O10" s="181"/>
      <c r="P10" s="181"/>
      <c r="Q10" s="180" t="s">
        <v>24</v>
      </c>
      <c r="R10" s="180"/>
      <c r="S10" s="180"/>
      <c r="T10" s="180"/>
      <c r="U10" s="181" t="s">
        <v>26</v>
      </c>
      <c r="V10" s="181"/>
      <c r="W10" s="181"/>
      <c r="X10" s="181"/>
      <c r="Y10" s="180" t="s">
        <v>30</v>
      </c>
      <c r="Z10" s="180"/>
      <c r="AA10" s="180"/>
      <c r="AB10" s="180"/>
      <c r="AC10" s="181" t="s">
        <v>27</v>
      </c>
      <c r="AD10" s="181"/>
      <c r="AE10" s="181"/>
      <c r="AF10" s="181"/>
      <c r="AG10" s="181"/>
      <c r="AH10" s="181"/>
      <c r="AI10" t="s">
        <v>31</v>
      </c>
    </row>
    <row r="11" spans="1:34" ht="15">
      <c r="A11" s="104"/>
      <c r="B11" s="178"/>
      <c r="C11" s="178"/>
      <c r="D11" s="178"/>
      <c r="E11" s="178"/>
      <c r="F11" s="179"/>
      <c r="G11" s="179"/>
      <c r="H11" s="179"/>
      <c r="I11" s="179"/>
      <c r="J11" s="20"/>
      <c r="K11" s="132" t="s">
        <v>156</v>
      </c>
      <c r="L11" s="132" t="s">
        <v>157</v>
      </c>
      <c r="M11" s="132" t="s">
        <v>120</v>
      </c>
      <c r="N11" s="132" t="s">
        <v>158</v>
      </c>
      <c r="O11" s="132" t="s">
        <v>159</v>
      </c>
      <c r="P11" s="132" t="s">
        <v>160</v>
      </c>
      <c r="Q11" s="133" t="s">
        <v>156</v>
      </c>
      <c r="R11" s="133" t="s">
        <v>157</v>
      </c>
      <c r="S11" s="133" t="s">
        <v>120</v>
      </c>
      <c r="T11" s="133" t="s">
        <v>160</v>
      </c>
      <c r="U11" s="134" t="s">
        <v>156</v>
      </c>
      <c r="V11" s="134" t="s">
        <v>157</v>
      </c>
      <c r="W11" s="134" t="s">
        <v>120</v>
      </c>
      <c r="X11" s="134" t="s">
        <v>160</v>
      </c>
      <c r="Y11" s="133" t="s">
        <v>156</v>
      </c>
      <c r="Z11" s="133" t="s">
        <v>157</v>
      </c>
      <c r="AA11" s="133" t="s">
        <v>120</v>
      </c>
      <c r="AB11" s="133" t="s">
        <v>160</v>
      </c>
      <c r="AC11" s="132" t="s">
        <v>156</v>
      </c>
      <c r="AD11" s="132" t="s">
        <v>157</v>
      </c>
      <c r="AE11" s="132" t="s">
        <v>120</v>
      </c>
      <c r="AF11" s="132" t="s">
        <v>158</v>
      </c>
      <c r="AG11" s="132" t="s">
        <v>159</v>
      </c>
      <c r="AH11" s="132" t="s">
        <v>160</v>
      </c>
    </row>
    <row r="12" spans="1:34" ht="15">
      <c r="A12" s="105">
        <v>1</v>
      </c>
      <c r="B12" s="76">
        <v>27</v>
      </c>
      <c r="C12" s="77">
        <v>10075083741</v>
      </c>
      <c r="D12" s="81" t="s">
        <v>152</v>
      </c>
      <c r="E12" s="78" t="s">
        <v>180</v>
      </c>
      <c r="F12" s="77" t="s">
        <v>322</v>
      </c>
      <c r="G12" s="96" t="s">
        <v>181</v>
      </c>
      <c r="H12" s="9">
        <f aca="true" t="shared" si="0" ref="H12:H43">SUM(O12,S12,W12,AA12,AG12)-SUM(P12,T12,X12,AB12,AH12)</f>
        <v>0.08879629629629403</v>
      </c>
      <c r="I12" s="9">
        <f aca="true" t="shared" si="1" ref="I12:I43">H12-$H$12</f>
        <v>0</v>
      </c>
      <c r="K12" s="105">
        <v>9</v>
      </c>
      <c r="L12" s="76">
        <v>27</v>
      </c>
      <c r="M12" s="26">
        <v>0.0015953356481458736</v>
      </c>
      <c r="N12" s="131">
        <f aca="true" t="shared" si="2" ref="N12:N43">VALUE("0:00:00,"&amp;RIGHT(TEXT(M12,"ss,000"),3))</f>
        <v>9.6875E-06</v>
      </c>
      <c r="O12" s="107">
        <f aca="true" t="shared" si="3" ref="O12:O43">M12-N12</f>
        <v>0.0015856481481458737</v>
      </c>
      <c r="P12" s="131"/>
      <c r="Q12" s="105">
        <v>1</v>
      </c>
      <c r="R12" s="76">
        <v>27</v>
      </c>
      <c r="S12" s="18">
        <v>0.08732638888888888</v>
      </c>
      <c r="T12" s="16">
        <v>0.00011574074074074073</v>
      </c>
      <c r="U12" s="97"/>
      <c r="V12" s="76"/>
      <c r="W12" s="30"/>
      <c r="X12" s="32"/>
      <c r="Y12" s="22"/>
      <c r="Z12" s="76"/>
      <c r="AA12" s="31"/>
      <c r="AB12" s="16"/>
      <c r="AC12" s="22"/>
      <c r="AD12" s="76"/>
      <c r="AE12" s="26"/>
      <c r="AF12" s="131">
        <f aca="true" t="shared" si="4" ref="AF12:AF73">VALUE("0:00:00,"&amp;RIGHT(TEXT(AE12,"ss,000"),3))</f>
        <v>0</v>
      </c>
      <c r="AG12" s="107">
        <f aca="true" t="shared" si="5" ref="AG12:AG73">AE12-AF12</f>
        <v>0</v>
      </c>
      <c r="AH12" s="8"/>
    </row>
    <row r="13" spans="1:34" ht="15">
      <c r="A13" s="105">
        <v>2</v>
      </c>
      <c r="B13" s="76">
        <v>113</v>
      </c>
      <c r="C13" s="77">
        <v>10046718517</v>
      </c>
      <c r="D13" s="81" t="s">
        <v>141</v>
      </c>
      <c r="E13" s="78" t="s">
        <v>142</v>
      </c>
      <c r="F13" s="77">
        <v>14350</v>
      </c>
      <c r="G13" s="96" t="s">
        <v>95</v>
      </c>
      <c r="H13" s="9">
        <f t="shared" si="0"/>
        <v>0.08900462962962964</v>
      </c>
      <c r="I13" s="9">
        <f t="shared" si="1"/>
        <v>0.0002083333333356141</v>
      </c>
      <c r="K13" s="105">
        <v>1</v>
      </c>
      <c r="L13" s="76">
        <v>113</v>
      </c>
      <c r="M13" s="26">
        <v>0.0015189004629629806</v>
      </c>
      <c r="N13" s="131">
        <f t="shared" si="2"/>
        <v>2.6967592592592593E-06</v>
      </c>
      <c r="O13" s="107">
        <f t="shared" si="3"/>
        <v>0.0015162037037037212</v>
      </c>
      <c r="P13" s="131"/>
      <c r="Q13" s="105">
        <v>3</v>
      </c>
      <c r="R13" s="76">
        <v>113</v>
      </c>
      <c r="S13" s="18">
        <v>0.08753472222222221</v>
      </c>
      <c r="T13" s="18">
        <v>4.6296296296296294E-05</v>
      </c>
      <c r="U13" s="97"/>
      <c r="V13" s="76"/>
      <c r="W13" s="30"/>
      <c r="X13" s="32"/>
      <c r="Y13" s="22"/>
      <c r="Z13" s="76"/>
      <c r="AA13" s="31"/>
      <c r="AB13" s="16"/>
      <c r="AC13" s="22"/>
      <c r="AD13" s="76"/>
      <c r="AE13" s="26"/>
      <c r="AF13" s="131">
        <f t="shared" si="4"/>
        <v>0</v>
      </c>
      <c r="AG13" s="107">
        <f t="shared" si="5"/>
        <v>0</v>
      </c>
      <c r="AH13" s="8"/>
    </row>
    <row r="14" spans="1:34" ht="15">
      <c r="A14" s="105">
        <v>3</v>
      </c>
      <c r="B14" s="76">
        <v>23</v>
      </c>
      <c r="C14" s="77">
        <v>10030357748</v>
      </c>
      <c r="D14" s="81" t="s">
        <v>243</v>
      </c>
      <c r="E14" s="78" t="s">
        <v>180</v>
      </c>
      <c r="F14" s="77" t="s">
        <v>244</v>
      </c>
      <c r="G14" s="96" t="s">
        <v>181</v>
      </c>
      <c r="H14" s="9">
        <f t="shared" si="0"/>
        <v>0.08907407407407412</v>
      </c>
      <c r="I14" s="9">
        <f t="shared" si="1"/>
        <v>0.00027777777778009716</v>
      </c>
      <c r="K14" s="105">
        <v>18</v>
      </c>
      <c r="L14" s="76">
        <v>23</v>
      </c>
      <c r="M14" s="26">
        <v>0.001618368055555621</v>
      </c>
      <c r="N14" s="131">
        <f t="shared" si="2"/>
        <v>9.57175925925926E-06</v>
      </c>
      <c r="O14" s="107">
        <f t="shared" si="3"/>
        <v>0.0016087962962963618</v>
      </c>
      <c r="P14" s="131"/>
      <c r="Q14" s="105">
        <v>2</v>
      </c>
      <c r="R14" s="76">
        <v>23</v>
      </c>
      <c r="S14" s="18">
        <v>0.08753472222222221</v>
      </c>
      <c r="T14" s="16">
        <v>6.944444444444444E-05</v>
      </c>
      <c r="U14" s="97"/>
      <c r="V14" s="76"/>
      <c r="W14" s="30"/>
      <c r="X14" s="32"/>
      <c r="Y14" s="22"/>
      <c r="Z14" s="76"/>
      <c r="AA14" s="31"/>
      <c r="AB14" s="16"/>
      <c r="AC14" s="22"/>
      <c r="AD14" s="76"/>
      <c r="AE14" s="26"/>
      <c r="AF14" s="131">
        <f t="shared" si="4"/>
        <v>0</v>
      </c>
      <c r="AG14" s="107">
        <f t="shared" si="5"/>
        <v>0</v>
      </c>
      <c r="AH14" s="8"/>
    </row>
    <row r="15" spans="1:35" ht="15">
      <c r="A15" s="105">
        <v>4</v>
      </c>
      <c r="B15" s="76">
        <v>72</v>
      </c>
      <c r="C15" s="77">
        <v>10046043254</v>
      </c>
      <c r="D15" s="81" t="s">
        <v>133</v>
      </c>
      <c r="E15" s="78" t="s">
        <v>34</v>
      </c>
      <c r="F15" s="77">
        <v>7320</v>
      </c>
      <c r="G15" s="96" t="s">
        <v>132</v>
      </c>
      <c r="H15" s="9">
        <f t="shared" si="0"/>
        <v>0.08910879629629634</v>
      </c>
      <c r="I15" s="9">
        <f t="shared" si="1"/>
        <v>0.00031250000000231093</v>
      </c>
      <c r="K15" s="105">
        <v>4</v>
      </c>
      <c r="L15" s="76">
        <v>72</v>
      </c>
      <c r="M15" s="26">
        <v>0.001579074074074125</v>
      </c>
      <c r="N15" s="131">
        <f t="shared" si="2"/>
        <v>5E-06</v>
      </c>
      <c r="O15" s="107">
        <f t="shared" si="3"/>
        <v>0.001574074074074125</v>
      </c>
      <c r="P15" s="131"/>
      <c r="Q15" s="105">
        <v>5</v>
      </c>
      <c r="R15" s="76">
        <v>72</v>
      </c>
      <c r="S15" s="18">
        <v>0.08753472222222221</v>
      </c>
      <c r="T15" s="18"/>
      <c r="U15" s="97"/>
      <c r="V15" s="76"/>
      <c r="W15" s="30"/>
      <c r="X15" s="32"/>
      <c r="Y15" s="22"/>
      <c r="Z15" s="76"/>
      <c r="AA15" s="31"/>
      <c r="AB15" s="16"/>
      <c r="AC15" s="22"/>
      <c r="AD15" s="76"/>
      <c r="AE15" s="26"/>
      <c r="AF15" s="131">
        <f t="shared" si="4"/>
        <v>0</v>
      </c>
      <c r="AG15" s="107">
        <f t="shared" si="5"/>
        <v>0</v>
      </c>
      <c r="AH15" s="8"/>
      <c r="AI15" s="15"/>
    </row>
    <row r="16" spans="1:34" ht="15">
      <c r="A16" s="105">
        <v>5</v>
      </c>
      <c r="B16" s="76">
        <v>4</v>
      </c>
      <c r="C16" s="77">
        <v>10017585777</v>
      </c>
      <c r="D16" s="81" t="s">
        <v>233</v>
      </c>
      <c r="E16" s="78" t="s">
        <v>42</v>
      </c>
      <c r="F16" s="77">
        <v>436</v>
      </c>
      <c r="G16" s="96" t="s">
        <v>206</v>
      </c>
      <c r="H16" s="9">
        <f t="shared" si="0"/>
        <v>0.08917824074074077</v>
      </c>
      <c r="I16" s="9">
        <f t="shared" si="1"/>
        <v>0.0003819444444467385</v>
      </c>
      <c r="K16" s="105">
        <v>35</v>
      </c>
      <c r="L16" s="76">
        <v>4</v>
      </c>
      <c r="M16" s="26">
        <v>0.0016466550925926388</v>
      </c>
      <c r="N16" s="131">
        <f t="shared" si="2"/>
        <v>3.1365740740740747E-06</v>
      </c>
      <c r="O16" s="107">
        <f t="shared" si="3"/>
        <v>0.0016435185185185647</v>
      </c>
      <c r="P16" s="131"/>
      <c r="Q16" s="105">
        <v>4</v>
      </c>
      <c r="R16" s="76">
        <v>4</v>
      </c>
      <c r="S16" s="18">
        <v>0.08753472222222221</v>
      </c>
      <c r="T16" s="18"/>
      <c r="U16" s="97"/>
      <c r="V16" s="76"/>
      <c r="W16" s="30"/>
      <c r="X16" s="32"/>
      <c r="Y16" s="22"/>
      <c r="Z16" s="76"/>
      <c r="AA16" s="31"/>
      <c r="AB16" s="16"/>
      <c r="AC16" s="22"/>
      <c r="AD16" s="76"/>
      <c r="AE16" s="26"/>
      <c r="AF16" s="131">
        <f t="shared" si="4"/>
        <v>0</v>
      </c>
      <c r="AG16" s="107">
        <f t="shared" si="5"/>
        <v>0</v>
      </c>
      <c r="AH16" s="8"/>
    </row>
    <row r="17" spans="1:34" ht="15">
      <c r="A17" s="105">
        <v>6</v>
      </c>
      <c r="B17" s="76">
        <v>1</v>
      </c>
      <c r="C17" s="77">
        <v>10017587902</v>
      </c>
      <c r="D17" s="81" t="s">
        <v>304</v>
      </c>
      <c r="E17" s="78" t="s">
        <v>42</v>
      </c>
      <c r="F17" s="77">
        <v>449</v>
      </c>
      <c r="G17" s="96" t="s">
        <v>206</v>
      </c>
      <c r="H17" s="9">
        <f t="shared" si="0"/>
        <v>0.0892824074074066</v>
      </c>
      <c r="I17" s="9">
        <f t="shared" si="1"/>
        <v>0.0004861111111125749</v>
      </c>
      <c r="K17" s="105">
        <v>11</v>
      </c>
      <c r="L17" s="76">
        <v>1</v>
      </c>
      <c r="M17" s="26">
        <v>0.0016111805555547518</v>
      </c>
      <c r="N17" s="131">
        <f t="shared" si="2"/>
        <v>2.384259259259259E-06</v>
      </c>
      <c r="O17" s="107">
        <f t="shared" si="3"/>
        <v>0.0016087962962954925</v>
      </c>
      <c r="P17" s="131"/>
      <c r="Q17" s="105">
        <v>6</v>
      </c>
      <c r="R17" s="76">
        <v>1</v>
      </c>
      <c r="S17" s="18">
        <v>0.0876736111111111</v>
      </c>
      <c r="T17" s="16"/>
      <c r="U17" s="97"/>
      <c r="V17" s="76"/>
      <c r="W17" s="30"/>
      <c r="X17" s="32"/>
      <c r="Y17" s="22"/>
      <c r="Z17" s="76"/>
      <c r="AA17" s="31"/>
      <c r="AB17" s="16"/>
      <c r="AC17" s="22"/>
      <c r="AD17" s="76"/>
      <c r="AE17" s="26"/>
      <c r="AF17" s="131">
        <f t="shared" si="4"/>
        <v>0</v>
      </c>
      <c r="AG17" s="107">
        <f t="shared" si="5"/>
        <v>0</v>
      </c>
      <c r="AH17" s="8"/>
    </row>
    <row r="18" spans="1:34" ht="15">
      <c r="A18" s="105">
        <v>7</v>
      </c>
      <c r="B18" s="76">
        <v>134</v>
      </c>
      <c r="C18" s="77">
        <v>10047272225</v>
      </c>
      <c r="D18" s="81" t="s">
        <v>251</v>
      </c>
      <c r="E18" s="78" t="s">
        <v>196</v>
      </c>
      <c r="F18" s="77">
        <v>20076</v>
      </c>
      <c r="G18" s="96" t="s">
        <v>197</v>
      </c>
      <c r="H18" s="9">
        <f t="shared" si="0"/>
        <v>0.08947916666666668</v>
      </c>
      <c r="I18" s="9">
        <f t="shared" si="1"/>
        <v>0.0006828703703726513</v>
      </c>
      <c r="K18" s="105">
        <v>19</v>
      </c>
      <c r="L18" s="76">
        <v>134</v>
      </c>
      <c r="M18" s="26">
        <v>0.0016184143518518518</v>
      </c>
      <c r="N18" s="131">
        <f t="shared" si="2"/>
        <v>9.618055555555555E-06</v>
      </c>
      <c r="O18" s="107">
        <f t="shared" si="3"/>
        <v>0.0016087962962962963</v>
      </c>
      <c r="P18" s="131"/>
      <c r="Q18" s="105">
        <v>7</v>
      </c>
      <c r="R18" s="76">
        <v>134</v>
      </c>
      <c r="S18" s="18">
        <v>0.08787037037037038</v>
      </c>
      <c r="T18" s="16"/>
      <c r="U18" s="97"/>
      <c r="V18" s="76"/>
      <c r="W18" s="30"/>
      <c r="X18" s="32"/>
      <c r="Y18" s="22"/>
      <c r="Z18" s="76"/>
      <c r="AA18" s="31"/>
      <c r="AB18" s="16"/>
      <c r="AC18" s="22"/>
      <c r="AD18" s="76"/>
      <c r="AE18" s="26"/>
      <c r="AF18" s="131">
        <f t="shared" si="4"/>
        <v>0</v>
      </c>
      <c r="AG18" s="107">
        <f t="shared" si="5"/>
        <v>0</v>
      </c>
      <c r="AH18" s="8"/>
    </row>
    <row r="19" spans="1:35" ht="15">
      <c r="A19" s="105">
        <v>8</v>
      </c>
      <c r="B19" s="76">
        <v>24</v>
      </c>
      <c r="C19" s="77">
        <v>10028972264</v>
      </c>
      <c r="D19" s="81" t="s">
        <v>179</v>
      </c>
      <c r="E19" s="78" t="s">
        <v>180</v>
      </c>
      <c r="F19" s="77" t="s">
        <v>182</v>
      </c>
      <c r="G19" s="96" t="s">
        <v>181</v>
      </c>
      <c r="H19" s="9">
        <f t="shared" si="0"/>
        <v>0.08978009259259259</v>
      </c>
      <c r="I19" s="9">
        <f t="shared" si="1"/>
        <v>0.0009837962962985641</v>
      </c>
      <c r="K19" s="105">
        <v>28</v>
      </c>
      <c r="L19" s="76">
        <v>24</v>
      </c>
      <c r="M19" s="26">
        <v>0.001634016203703707</v>
      </c>
      <c r="N19" s="131">
        <f t="shared" si="2"/>
        <v>2.0717592592592593E-06</v>
      </c>
      <c r="O19" s="107">
        <f t="shared" si="3"/>
        <v>0.0016319444444444478</v>
      </c>
      <c r="P19" s="131"/>
      <c r="Q19" s="105">
        <v>8</v>
      </c>
      <c r="R19" s="76">
        <v>24</v>
      </c>
      <c r="S19" s="18">
        <v>0.08814814814814814</v>
      </c>
      <c r="T19" s="16"/>
      <c r="U19" s="97"/>
      <c r="V19" s="76"/>
      <c r="W19" s="30"/>
      <c r="X19" s="32"/>
      <c r="Y19" s="22"/>
      <c r="Z19" s="76"/>
      <c r="AA19" s="31"/>
      <c r="AB19" s="16"/>
      <c r="AC19" s="22"/>
      <c r="AD19" s="76"/>
      <c r="AE19" s="26"/>
      <c r="AF19" s="131">
        <f t="shared" si="4"/>
        <v>0</v>
      </c>
      <c r="AG19" s="107">
        <f t="shared" si="5"/>
        <v>0</v>
      </c>
      <c r="AH19" s="8"/>
      <c r="AI19" s="15"/>
    </row>
    <row r="20" spans="1:34" ht="15">
      <c r="A20" s="105">
        <v>9</v>
      </c>
      <c r="B20" s="76">
        <v>22</v>
      </c>
      <c r="C20" s="77">
        <v>10030317332</v>
      </c>
      <c r="D20" s="81" t="s">
        <v>217</v>
      </c>
      <c r="E20" s="78" t="s">
        <v>180</v>
      </c>
      <c r="F20" s="77" t="s">
        <v>218</v>
      </c>
      <c r="G20" s="96" t="s">
        <v>181</v>
      </c>
      <c r="H20" s="9">
        <f t="shared" si="0"/>
        <v>0.08993055555555556</v>
      </c>
      <c r="I20" s="9">
        <f t="shared" si="1"/>
        <v>0.0011342592592615275</v>
      </c>
      <c r="K20" s="105">
        <v>2</v>
      </c>
      <c r="L20" s="76">
        <v>22</v>
      </c>
      <c r="M20" s="26">
        <v>0.0015534259259259251</v>
      </c>
      <c r="N20" s="131">
        <f t="shared" si="2"/>
        <v>2.5E-06</v>
      </c>
      <c r="O20" s="107">
        <f t="shared" si="3"/>
        <v>0.0015509259259259252</v>
      </c>
      <c r="P20" s="131"/>
      <c r="Q20" s="105">
        <v>10</v>
      </c>
      <c r="R20" s="76">
        <v>22</v>
      </c>
      <c r="S20" s="18">
        <v>0.08837962962962963</v>
      </c>
      <c r="T20" s="16"/>
      <c r="U20" s="97"/>
      <c r="V20" s="76"/>
      <c r="W20" s="30"/>
      <c r="X20" s="32"/>
      <c r="Y20" s="22"/>
      <c r="Z20" s="76"/>
      <c r="AA20" s="31"/>
      <c r="AB20" s="16"/>
      <c r="AC20" s="22"/>
      <c r="AD20" s="76"/>
      <c r="AE20" s="26"/>
      <c r="AF20" s="131">
        <f t="shared" si="4"/>
        <v>0</v>
      </c>
      <c r="AG20" s="107">
        <f t="shared" si="5"/>
        <v>0</v>
      </c>
      <c r="AH20" s="8"/>
    </row>
    <row r="21" spans="1:35" ht="15">
      <c r="A21" s="105">
        <v>10</v>
      </c>
      <c r="B21" s="76">
        <v>5</v>
      </c>
      <c r="C21" s="77">
        <v>10017620739</v>
      </c>
      <c r="D21" s="81" t="s">
        <v>320</v>
      </c>
      <c r="E21" s="78" t="s">
        <v>42</v>
      </c>
      <c r="F21" s="77">
        <v>1219</v>
      </c>
      <c r="G21" s="96" t="s">
        <v>206</v>
      </c>
      <c r="H21" s="9">
        <f t="shared" si="0"/>
        <v>0.08994212962962758</v>
      </c>
      <c r="I21" s="9">
        <f t="shared" si="1"/>
        <v>0.001145833333333554</v>
      </c>
      <c r="K21" s="105">
        <v>3</v>
      </c>
      <c r="L21" s="76">
        <v>5</v>
      </c>
      <c r="M21" s="26">
        <v>0.0015646296296275841</v>
      </c>
      <c r="N21" s="131">
        <f t="shared" si="2"/>
        <v>2.1296296296296298E-06</v>
      </c>
      <c r="O21" s="107">
        <f t="shared" si="3"/>
        <v>0.0015624999999979544</v>
      </c>
      <c r="P21" s="131"/>
      <c r="Q21" s="105">
        <v>11</v>
      </c>
      <c r="R21" s="76">
        <v>5</v>
      </c>
      <c r="S21" s="18">
        <v>0.08837962962962963</v>
      </c>
      <c r="T21" s="16"/>
      <c r="U21" s="97"/>
      <c r="V21" s="76"/>
      <c r="W21" s="30"/>
      <c r="X21" s="32"/>
      <c r="Y21" s="22"/>
      <c r="Z21" s="76"/>
      <c r="AA21" s="31"/>
      <c r="AB21" s="16"/>
      <c r="AC21" s="22"/>
      <c r="AD21" s="76"/>
      <c r="AE21" s="26"/>
      <c r="AF21" s="131">
        <f t="shared" si="4"/>
        <v>0</v>
      </c>
      <c r="AG21" s="107">
        <f t="shared" si="5"/>
        <v>0</v>
      </c>
      <c r="AH21" s="8"/>
      <c r="AI21" s="15"/>
    </row>
    <row r="22" spans="1:35" ht="15">
      <c r="A22" s="105">
        <v>11</v>
      </c>
      <c r="B22" s="76">
        <v>119</v>
      </c>
      <c r="C22" s="77">
        <v>10047218873</v>
      </c>
      <c r="D22" s="81" t="s">
        <v>146</v>
      </c>
      <c r="E22" s="78" t="s">
        <v>257</v>
      </c>
      <c r="F22" s="77">
        <v>19404</v>
      </c>
      <c r="G22" s="96" t="s">
        <v>204</v>
      </c>
      <c r="H22" s="9">
        <f t="shared" si="0"/>
        <v>0.08995370370370369</v>
      </c>
      <c r="I22" s="9">
        <f t="shared" si="1"/>
        <v>0.0011574074074096607</v>
      </c>
      <c r="K22" s="105">
        <v>10</v>
      </c>
      <c r="L22" s="76">
        <v>119</v>
      </c>
      <c r="M22" s="26">
        <v>0.0016061689814814706</v>
      </c>
      <c r="N22" s="131">
        <f t="shared" si="2"/>
        <v>8.946759259259258E-06</v>
      </c>
      <c r="O22" s="107">
        <f t="shared" si="3"/>
        <v>0.0015972222222222113</v>
      </c>
      <c r="P22" s="131"/>
      <c r="Q22" s="105">
        <v>13</v>
      </c>
      <c r="R22" s="76">
        <v>119</v>
      </c>
      <c r="S22" s="18">
        <v>0.08837962962962963</v>
      </c>
      <c r="T22" s="16">
        <v>2.3148148148148147E-05</v>
      </c>
      <c r="U22" s="97"/>
      <c r="V22" s="76"/>
      <c r="W22" s="30"/>
      <c r="X22" s="32"/>
      <c r="Y22" s="22"/>
      <c r="Z22" s="76"/>
      <c r="AA22" s="31"/>
      <c r="AB22" s="16"/>
      <c r="AC22" s="22"/>
      <c r="AD22" s="76"/>
      <c r="AE22" s="26"/>
      <c r="AF22" s="131">
        <f t="shared" si="4"/>
        <v>0</v>
      </c>
      <c r="AG22" s="107">
        <f t="shared" si="5"/>
        <v>0</v>
      </c>
      <c r="AH22" s="8"/>
      <c r="AI22" s="15"/>
    </row>
    <row r="23" spans="1:34" ht="15">
      <c r="A23" s="105">
        <v>12</v>
      </c>
      <c r="B23" s="76">
        <v>71</v>
      </c>
      <c r="C23" s="77">
        <v>10046034059</v>
      </c>
      <c r="D23" s="81" t="s">
        <v>284</v>
      </c>
      <c r="E23" s="78" t="s">
        <v>34</v>
      </c>
      <c r="F23" s="77">
        <v>7045</v>
      </c>
      <c r="G23" s="96" t="s">
        <v>132</v>
      </c>
      <c r="H23" s="9">
        <f t="shared" si="0"/>
        <v>0.08995370370370372</v>
      </c>
      <c r="I23" s="9">
        <f t="shared" si="1"/>
        <v>0.0011574074074096885</v>
      </c>
      <c r="K23" s="105">
        <v>6</v>
      </c>
      <c r="L23" s="76">
        <v>71</v>
      </c>
      <c r="M23" s="26">
        <v>0.0015859027777778006</v>
      </c>
      <c r="N23" s="131">
        <f t="shared" si="2"/>
        <v>2.5462962962962963E-07</v>
      </c>
      <c r="O23" s="107">
        <f t="shared" si="3"/>
        <v>0.001585648148148171</v>
      </c>
      <c r="P23" s="131"/>
      <c r="Q23" s="105">
        <v>28</v>
      </c>
      <c r="R23" s="76">
        <v>71</v>
      </c>
      <c r="S23" s="18">
        <v>0.08837962962962963</v>
      </c>
      <c r="T23" s="16">
        <v>1.1574074074074073E-05</v>
      </c>
      <c r="U23" s="97"/>
      <c r="V23" s="76"/>
      <c r="W23" s="30"/>
      <c r="X23" s="32"/>
      <c r="Y23" s="22"/>
      <c r="Z23" s="76"/>
      <c r="AA23" s="31"/>
      <c r="AB23" s="16"/>
      <c r="AC23" s="22"/>
      <c r="AD23" s="76"/>
      <c r="AE23" s="26"/>
      <c r="AF23" s="131">
        <f t="shared" si="4"/>
        <v>0</v>
      </c>
      <c r="AG23" s="107">
        <f t="shared" si="5"/>
        <v>0</v>
      </c>
      <c r="AH23" s="8"/>
    </row>
    <row r="24" spans="1:34" ht="15">
      <c r="A24" s="105">
        <v>13</v>
      </c>
      <c r="B24" s="76">
        <v>40</v>
      </c>
      <c r="C24" s="77">
        <v>10055872990</v>
      </c>
      <c r="D24" s="81" t="s">
        <v>319</v>
      </c>
      <c r="E24" s="78" t="s">
        <v>54</v>
      </c>
      <c r="F24" s="77">
        <v>100816</v>
      </c>
      <c r="G24" s="96" t="s">
        <v>203</v>
      </c>
      <c r="H24" s="9">
        <f t="shared" si="0"/>
        <v>0.08998842592592404</v>
      </c>
      <c r="I24" s="9">
        <f t="shared" si="1"/>
        <v>0.001192129629630015</v>
      </c>
      <c r="K24" s="105">
        <v>13</v>
      </c>
      <c r="L24" s="76">
        <v>40</v>
      </c>
      <c r="M24" s="26">
        <v>0.0016119212962944149</v>
      </c>
      <c r="N24" s="131">
        <f t="shared" si="2"/>
        <v>3.125E-06</v>
      </c>
      <c r="O24" s="107">
        <f t="shared" si="3"/>
        <v>0.0016087962962944148</v>
      </c>
      <c r="P24" s="131"/>
      <c r="Q24" s="105">
        <v>24</v>
      </c>
      <c r="R24" s="76">
        <v>40</v>
      </c>
      <c r="S24" s="18">
        <v>0.08837962962962963</v>
      </c>
      <c r="T24" s="16"/>
      <c r="U24" s="97"/>
      <c r="V24" s="76"/>
      <c r="W24" s="30"/>
      <c r="X24" s="32"/>
      <c r="Y24" s="22"/>
      <c r="Z24" s="76"/>
      <c r="AA24" s="31"/>
      <c r="AB24" s="16"/>
      <c r="AC24" s="22"/>
      <c r="AD24" s="76"/>
      <c r="AE24" s="26"/>
      <c r="AF24" s="131">
        <f t="shared" si="4"/>
        <v>0</v>
      </c>
      <c r="AG24" s="107">
        <f t="shared" si="5"/>
        <v>0</v>
      </c>
      <c r="AH24" s="8"/>
    </row>
    <row r="25" spans="1:34" ht="15">
      <c r="A25" s="105">
        <v>14</v>
      </c>
      <c r="B25" s="76">
        <v>9</v>
      </c>
      <c r="C25" s="77">
        <v>10022870055</v>
      </c>
      <c r="D25" s="81" t="s">
        <v>214</v>
      </c>
      <c r="E25" s="78" t="s">
        <v>174</v>
      </c>
      <c r="F25" s="77">
        <v>22145</v>
      </c>
      <c r="G25" s="96" t="s">
        <v>76</v>
      </c>
      <c r="H25" s="9">
        <f t="shared" si="0"/>
        <v>0.08998842592592593</v>
      </c>
      <c r="I25" s="9">
        <f t="shared" si="1"/>
        <v>0.0011921296296319023</v>
      </c>
      <c r="K25" s="105">
        <v>14</v>
      </c>
      <c r="L25" s="76">
        <v>9</v>
      </c>
      <c r="M25" s="26">
        <v>0.0016119328703703747</v>
      </c>
      <c r="N25" s="131">
        <f t="shared" si="2"/>
        <v>3.1365740740740747E-06</v>
      </c>
      <c r="O25" s="107">
        <f t="shared" si="3"/>
        <v>0.0016087962962963007</v>
      </c>
      <c r="P25" s="131"/>
      <c r="Q25" s="105">
        <v>14</v>
      </c>
      <c r="R25" s="76">
        <v>9</v>
      </c>
      <c r="S25" s="18">
        <v>0.08837962962962963</v>
      </c>
      <c r="T25" s="18"/>
      <c r="U25" s="97"/>
      <c r="V25" s="76"/>
      <c r="W25" s="30"/>
      <c r="X25" s="32"/>
      <c r="Y25" s="22"/>
      <c r="Z25" s="76"/>
      <c r="AA25" s="31"/>
      <c r="AB25" s="16"/>
      <c r="AC25" s="22"/>
      <c r="AD25" s="76"/>
      <c r="AE25" s="26"/>
      <c r="AF25" s="131">
        <f t="shared" si="4"/>
        <v>0</v>
      </c>
      <c r="AG25" s="107">
        <f t="shared" si="5"/>
        <v>0</v>
      </c>
      <c r="AH25" s="8"/>
    </row>
    <row r="26" spans="1:34" ht="15">
      <c r="A26" s="105">
        <v>15</v>
      </c>
      <c r="B26" s="76">
        <v>11</v>
      </c>
      <c r="C26" s="77">
        <v>10022802963</v>
      </c>
      <c r="D26" s="81" t="s">
        <v>240</v>
      </c>
      <c r="E26" s="78" t="s">
        <v>174</v>
      </c>
      <c r="F26" s="77">
        <v>23014</v>
      </c>
      <c r="G26" s="96" t="s">
        <v>76</v>
      </c>
      <c r="H26" s="9">
        <f t="shared" si="0"/>
        <v>0.09001157407407408</v>
      </c>
      <c r="I26" s="9">
        <f t="shared" si="1"/>
        <v>0.0012152777777800494</v>
      </c>
      <c r="K26" s="105">
        <v>31</v>
      </c>
      <c r="L26" s="76">
        <v>11</v>
      </c>
      <c r="M26" s="26">
        <v>0.0016402893518518528</v>
      </c>
      <c r="N26" s="131">
        <f t="shared" si="2"/>
        <v>8.344907407407407E-06</v>
      </c>
      <c r="O26" s="107">
        <f t="shared" si="3"/>
        <v>0.0016319444444444454</v>
      </c>
      <c r="P26" s="131"/>
      <c r="Q26" s="105">
        <v>19</v>
      </c>
      <c r="R26" s="76">
        <v>11</v>
      </c>
      <c r="S26" s="18">
        <v>0.08837962962962963</v>
      </c>
      <c r="T26" s="16"/>
      <c r="U26" s="97"/>
      <c r="V26" s="76"/>
      <c r="W26" s="30"/>
      <c r="X26" s="32"/>
      <c r="Y26" s="22"/>
      <c r="Z26" s="76"/>
      <c r="AA26" s="31"/>
      <c r="AB26" s="16"/>
      <c r="AC26" s="22"/>
      <c r="AD26" s="76"/>
      <c r="AE26" s="26"/>
      <c r="AF26" s="131">
        <f t="shared" si="4"/>
        <v>0</v>
      </c>
      <c r="AG26" s="107">
        <f t="shared" si="5"/>
        <v>0</v>
      </c>
      <c r="AH26" s="8"/>
    </row>
    <row r="27" spans="1:34" ht="15">
      <c r="A27" s="105">
        <v>16</v>
      </c>
      <c r="B27" s="76">
        <v>31</v>
      </c>
      <c r="C27" s="77">
        <v>10053148102</v>
      </c>
      <c r="D27" s="81" t="s">
        <v>123</v>
      </c>
      <c r="E27" s="78" t="s">
        <v>93</v>
      </c>
      <c r="F27" s="77">
        <v>1802233</v>
      </c>
      <c r="G27" s="96" t="s">
        <v>170</v>
      </c>
      <c r="H27" s="9">
        <f t="shared" si="0"/>
        <v>0.09002314814814517</v>
      </c>
      <c r="I27" s="9">
        <f t="shared" si="1"/>
        <v>0.0012268518518511462</v>
      </c>
      <c r="K27" s="105">
        <v>57</v>
      </c>
      <c r="L27" s="76">
        <v>31</v>
      </c>
      <c r="M27" s="26">
        <v>0.0016704861111081284</v>
      </c>
      <c r="N27" s="131">
        <f t="shared" si="2"/>
        <v>3.819444444444445E-06</v>
      </c>
      <c r="O27" s="107">
        <f t="shared" si="3"/>
        <v>0.001666666666663684</v>
      </c>
      <c r="P27" s="131"/>
      <c r="Q27" s="105">
        <v>9</v>
      </c>
      <c r="R27" s="76">
        <v>31</v>
      </c>
      <c r="S27" s="18">
        <v>0.0883564814814815</v>
      </c>
      <c r="T27" s="16"/>
      <c r="U27" s="97"/>
      <c r="V27" s="76"/>
      <c r="W27" s="30"/>
      <c r="X27" s="32"/>
      <c r="Y27" s="22"/>
      <c r="Z27" s="76"/>
      <c r="AA27" s="31"/>
      <c r="AB27" s="16"/>
      <c r="AC27" s="22"/>
      <c r="AD27" s="76"/>
      <c r="AE27" s="26"/>
      <c r="AF27" s="131">
        <f t="shared" si="4"/>
        <v>0</v>
      </c>
      <c r="AG27" s="107">
        <f t="shared" si="5"/>
        <v>0</v>
      </c>
      <c r="AH27" s="8"/>
    </row>
    <row r="28" spans="1:35" ht="15">
      <c r="A28" s="105">
        <v>17</v>
      </c>
      <c r="B28" s="76">
        <v>133</v>
      </c>
      <c r="C28" s="77">
        <v>10047919802</v>
      </c>
      <c r="D28" s="81" t="s">
        <v>148</v>
      </c>
      <c r="E28" s="78" t="s">
        <v>102</v>
      </c>
      <c r="F28" s="77">
        <v>6915</v>
      </c>
      <c r="G28" s="96" t="s">
        <v>202</v>
      </c>
      <c r="H28" s="9">
        <f t="shared" si="0"/>
        <v>0.09002314814814533</v>
      </c>
      <c r="I28" s="9">
        <f t="shared" si="1"/>
        <v>0.0012268518518512989</v>
      </c>
      <c r="K28" s="105">
        <v>33</v>
      </c>
      <c r="L28" s="76">
        <v>133</v>
      </c>
      <c r="M28" s="26">
        <v>0.0016443981481453346</v>
      </c>
      <c r="N28" s="131">
        <f t="shared" si="2"/>
        <v>8.796296296296296E-07</v>
      </c>
      <c r="O28" s="107">
        <f t="shared" si="3"/>
        <v>0.001643518518515705</v>
      </c>
      <c r="P28" s="131"/>
      <c r="Q28" s="105">
        <v>17</v>
      </c>
      <c r="R28" s="76">
        <v>133</v>
      </c>
      <c r="S28" s="18">
        <v>0.08837962962962963</v>
      </c>
      <c r="T28" s="16"/>
      <c r="U28" s="97"/>
      <c r="V28" s="76"/>
      <c r="W28" s="30"/>
      <c r="X28" s="32"/>
      <c r="Y28" s="22"/>
      <c r="Z28" s="76"/>
      <c r="AA28" s="31"/>
      <c r="AB28" s="16"/>
      <c r="AC28" s="22"/>
      <c r="AD28" s="76"/>
      <c r="AE28" s="26"/>
      <c r="AF28" s="131">
        <f t="shared" si="4"/>
        <v>0</v>
      </c>
      <c r="AG28" s="107">
        <f t="shared" si="5"/>
        <v>0</v>
      </c>
      <c r="AH28" s="8"/>
      <c r="AI28" s="67"/>
    </row>
    <row r="29" spans="1:34" ht="15">
      <c r="A29" s="105">
        <v>18</v>
      </c>
      <c r="B29" s="76">
        <v>21</v>
      </c>
      <c r="C29" s="77">
        <v>10028931949</v>
      </c>
      <c r="D29" s="81" t="s">
        <v>291</v>
      </c>
      <c r="E29" s="78" t="s">
        <v>180</v>
      </c>
      <c r="F29" s="77" t="s">
        <v>292</v>
      </c>
      <c r="G29" s="96" t="s">
        <v>181</v>
      </c>
      <c r="H29" s="9">
        <f t="shared" si="0"/>
        <v>0.09002314814814813</v>
      </c>
      <c r="I29" s="9">
        <f t="shared" si="1"/>
        <v>0.0012268518518541022</v>
      </c>
      <c r="K29" s="105">
        <v>39</v>
      </c>
      <c r="L29" s="76">
        <v>21</v>
      </c>
      <c r="M29" s="26">
        <v>0.0016522916666666457</v>
      </c>
      <c r="N29" s="131">
        <f t="shared" si="2"/>
        <v>8.773148148148148E-06</v>
      </c>
      <c r="O29" s="107">
        <f t="shared" si="3"/>
        <v>0.0016435185185184975</v>
      </c>
      <c r="P29" s="131"/>
      <c r="Q29" s="105">
        <v>20</v>
      </c>
      <c r="R29" s="76">
        <v>21</v>
      </c>
      <c r="S29" s="18">
        <v>0.08837962962962963</v>
      </c>
      <c r="T29" s="16"/>
      <c r="U29" s="97"/>
      <c r="V29" s="76"/>
      <c r="W29" s="30"/>
      <c r="X29" s="32"/>
      <c r="Y29" s="22"/>
      <c r="Z29" s="76"/>
      <c r="AA29" s="31"/>
      <c r="AB29" s="16"/>
      <c r="AC29" s="22"/>
      <c r="AD29" s="76"/>
      <c r="AE29" s="26"/>
      <c r="AF29" s="131">
        <f t="shared" si="4"/>
        <v>0</v>
      </c>
      <c r="AG29" s="107">
        <f t="shared" si="5"/>
        <v>0</v>
      </c>
      <c r="AH29" s="8"/>
    </row>
    <row r="30" spans="1:34" ht="15">
      <c r="A30" s="105">
        <v>19</v>
      </c>
      <c r="B30" s="76">
        <v>17</v>
      </c>
      <c r="C30" s="77">
        <v>10036144911</v>
      </c>
      <c r="D30" s="81" t="s">
        <v>227</v>
      </c>
      <c r="E30" s="78" t="s">
        <v>228</v>
      </c>
      <c r="F30" s="77" t="s">
        <v>229</v>
      </c>
      <c r="G30" s="96" t="s">
        <v>200</v>
      </c>
      <c r="H30" s="9">
        <f t="shared" si="0"/>
        <v>0.0900231481481482</v>
      </c>
      <c r="I30" s="9">
        <f t="shared" si="1"/>
        <v>0.0012268518518541716</v>
      </c>
      <c r="K30" s="105">
        <v>36</v>
      </c>
      <c r="L30" s="76">
        <v>17</v>
      </c>
      <c r="M30" s="26">
        <v>0.0016479398148148694</v>
      </c>
      <c r="N30" s="131">
        <f t="shared" si="2"/>
        <v>4.421296296296297E-06</v>
      </c>
      <c r="O30" s="107">
        <f t="shared" si="3"/>
        <v>0.0016435185185185732</v>
      </c>
      <c r="P30" s="131"/>
      <c r="Q30" s="105">
        <v>12</v>
      </c>
      <c r="R30" s="76">
        <v>17</v>
      </c>
      <c r="S30" s="18">
        <v>0.08837962962962963</v>
      </c>
      <c r="T30" s="18"/>
      <c r="U30" s="97"/>
      <c r="V30" s="76"/>
      <c r="W30" s="30"/>
      <c r="X30" s="32"/>
      <c r="Y30" s="22"/>
      <c r="Z30" s="76"/>
      <c r="AA30" s="31"/>
      <c r="AB30" s="16"/>
      <c r="AC30" s="22"/>
      <c r="AD30" s="76"/>
      <c r="AE30" s="26"/>
      <c r="AF30" s="131">
        <f t="shared" si="4"/>
        <v>0</v>
      </c>
      <c r="AG30" s="107">
        <f t="shared" si="5"/>
        <v>0</v>
      </c>
      <c r="AH30" s="8"/>
    </row>
    <row r="31" spans="1:35" ht="15">
      <c r="A31" s="105">
        <v>20</v>
      </c>
      <c r="B31" s="76">
        <v>15</v>
      </c>
      <c r="C31" s="77">
        <v>10036391451</v>
      </c>
      <c r="D31" s="81" t="s">
        <v>122</v>
      </c>
      <c r="E31" s="78" t="s">
        <v>92</v>
      </c>
      <c r="F31" s="77" t="s">
        <v>301</v>
      </c>
      <c r="G31" s="96" t="s">
        <v>200</v>
      </c>
      <c r="H31" s="9">
        <f t="shared" si="0"/>
        <v>0.09003472222222174</v>
      </c>
      <c r="I31" s="9">
        <f t="shared" si="1"/>
        <v>0.0012384259259277108</v>
      </c>
      <c r="K31" s="105">
        <v>47</v>
      </c>
      <c r="L31" s="76">
        <v>15</v>
      </c>
      <c r="M31" s="26">
        <v>0.0016625462962958082</v>
      </c>
      <c r="N31" s="131">
        <f t="shared" si="2"/>
        <v>7.453703703703705E-06</v>
      </c>
      <c r="O31" s="107">
        <f t="shared" si="3"/>
        <v>0.0016550925925921044</v>
      </c>
      <c r="P31" s="131"/>
      <c r="Q31" s="105">
        <v>15</v>
      </c>
      <c r="R31" s="76">
        <v>15</v>
      </c>
      <c r="S31" s="18">
        <v>0.08837962962962963</v>
      </c>
      <c r="T31" s="16"/>
      <c r="U31" s="97"/>
      <c r="V31" s="76"/>
      <c r="W31" s="30"/>
      <c r="X31" s="30"/>
      <c r="Y31" s="22"/>
      <c r="Z31" s="76"/>
      <c r="AA31" s="31"/>
      <c r="AB31" s="16"/>
      <c r="AC31" s="22"/>
      <c r="AD31" s="76"/>
      <c r="AE31" s="26"/>
      <c r="AF31" s="131">
        <f t="shared" si="4"/>
        <v>0</v>
      </c>
      <c r="AG31" s="107">
        <f t="shared" si="5"/>
        <v>0</v>
      </c>
      <c r="AH31" s="8"/>
      <c r="AI31" s="12"/>
    </row>
    <row r="32" spans="1:34" ht="15">
      <c r="A32" s="105">
        <v>21</v>
      </c>
      <c r="B32" s="76">
        <v>141</v>
      </c>
      <c r="C32" s="77">
        <v>10048001139</v>
      </c>
      <c r="D32" s="81" t="s">
        <v>261</v>
      </c>
      <c r="E32" s="78" t="s">
        <v>262</v>
      </c>
      <c r="F32" s="77">
        <v>7758</v>
      </c>
      <c r="G32" s="96" t="s">
        <v>101</v>
      </c>
      <c r="H32" s="9">
        <f t="shared" si="0"/>
        <v>0.09003472222222224</v>
      </c>
      <c r="I32" s="9">
        <f t="shared" si="1"/>
        <v>0.0012384259259282104</v>
      </c>
      <c r="K32" s="105">
        <v>43</v>
      </c>
      <c r="L32" s="76">
        <v>141</v>
      </c>
      <c r="M32" s="26">
        <v>0.001659641203703724</v>
      </c>
      <c r="N32" s="131">
        <f t="shared" si="2"/>
        <v>4.548611111111111E-06</v>
      </c>
      <c r="O32" s="107">
        <f t="shared" si="3"/>
        <v>0.0016550925925926127</v>
      </c>
      <c r="P32" s="131"/>
      <c r="Q32" s="105">
        <v>18</v>
      </c>
      <c r="R32" s="76">
        <v>141</v>
      </c>
      <c r="S32" s="18">
        <v>0.08837962962962963</v>
      </c>
      <c r="T32" s="16"/>
      <c r="U32" s="97"/>
      <c r="V32" s="76"/>
      <c r="W32" s="30"/>
      <c r="X32" s="32"/>
      <c r="Y32" s="22"/>
      <c r="Z32" s="76"/>
      <c r="AA32" s="31"/>
      <c r="AB32" s="16"/>
      <c r="AC32" s="22"/>
      <c r="AD32" s="76"/>
      <c r="AE32" s="26"/>
      <c r="AF32" s="131">
        <f t="shared" si="4"/>
        <v>0</v>
      </c>
      <c r="AG32" s="107">
        <f t="shared" si="5"/>
        <v>0</v>
      </c>
      <c r="AH32" s="8"/>
    </row>
    <row r="33" spans="1:35" ht="15">
      <c r="A33" s="105">
        <v>22</v>
      </c>
      <c r="B33" s="76">
        <v>77</v>
      </c>
      <c r="C33" s="77">
        <v>10046079327</v>
      </c>
      <c r="D33" s="81" t="s">
        <v>306</v>
      </c>
      <c r="E33" s="78" t="s">
        <v>34</v>
      </c>
      <c r="F33" s="77">
        <v>9537</v>
      </c>
      <c r="G33" s="96" t="s">
        <v>132</v>
      </c>
      <c r="H33" s="9">
        <f t="shared" si="0"/>
        <v>0.09004629629629533</v>
      </c>
      <c r="I33" s="9">
        <f t="shared" si="1"/>
        <v>0.0012500000000013056</v>
      </c>
      <c r="K33" s="105">
        <v>59</v>
      </c>
      <c r="L33" s="76">
        <v>77</v>
      </c>
      <c r="M33" s="26">
        <v>0.0016754166666657078</v>
      </c>
      <c r="N33" s="131">
        <f t="shared" si="2"/>
        <v>8.750000000000001E-06</v>
      </c>
      <c r="O33" s="107">
        <f t="shared" si="3"/>
        <v>0.0016666666666657077</v>
      </c>
      <c r="P33" s="131"/>
      <c r="Q33" s="105">
        <v>27</v>
      </c>
      <c r="R33" s="76">
        <v>77</v>
      </c>
      <c r="S33" s="18">
        <v>0.08837962962962963</v>
      </c>
      <c r="T33" s="18"/>
      <c r="U33" s="97"/>
      <c r="V33" s="76"/>
      <c r="W33" s="30"/>
      <c r="X33" s="32"/>
      <c r="Y33" s="22"/>
      <c r="Z33" s="76"/>
      <c r="AA33" s="31"/>
      <c r="AB33" s="16"/>
      <c r="AC33" s="22"/>
      <c r="AD33" s="76"/>
      <c r="AE33" s="26"/>
      <c r="AF33" s="131">
        <f t="shared" si="4"/>
        <v>0</v>
      </c>
      <c r="AG33" s="107">
        <f t="shared" si="5"/>
        <v>0</v>
      </c>
      <c r="AH33" s="8"/>
      <c r="AI33" s="11"/>
    </row>
    <row r="34" spans="1:35" ht="15">
      <c r="A34" s="105">
        <v>23</v>
      </c>
      <c r="B34" s="76">
        <v>118</v>
      </c>
      <c r="C34" s="77">
        <v>10046341530</v>
      </c>
      <c r="D34" s="81" t="s">
        <v>145</v>
      </c>
      <c r="E34" s="78" t="s">
        <v>257</v>
      </c>
      <c r="F34" s="77">
        <v>10577</v>
      </c>
      <c r="G34" s="96" t="s">
        <v>204</v>
      </c>
      <c r="H34" s="9">
        <f t="shared" si="0"/>
        <v>0.09005787037036965</v>
      </c>
      <c r="I34" s="9">
        <f t="shared" si="1"/>
        <v>0.001261574074075622</v>
      </c>
      <c r="K34" s="105">
        <v>70</v>
      </c>
      <c r="L34" s="76">
        <v>118</v>
      </c>
      <c r="M34" s="26">
        <v>0.0016846296296289046</v>
      </c>
      <c r="N34" s="131">
        <f t="shared" si="2"/>
        <v>6.38888888888889E-06</v>
      </c>
      <c r="O34" s="107">
        <f t="shared" si="3"/>
        <v>0.0016782407407400157</v>
      </c>
      <c r="P34" s="131"/>
      <c r="Q34" s="105">
        <v>22</v>
      </c>
      <c r="R34" s="76">
        <v>118</v>
      </c>
      <c r="S34" s="18">
        <v>0.08837962962962963</v>
      </c>
      <c r="T34" s="16"/>
      <c r="U34" s="97"/>
      <c r="V34" s="76"/>
      <c r="W34" s="30"/>
      <c r="X34" s="32"/>
      <c r="Y34" s="22"/>
      <c r="Z34" s="76"/>
      <c r="AA34" s="31"/>
      <c r="AB34" s="16"/>
      <c r="AC34" s="22"/>
      <c r="AD34" s="76"/>
      <c r="AE34" s="26"/>
      <c r="AF34" s="131">
        <f t="shared" si="4"/>
        <v>0</v>
      </c>
      <c r="AG34" s="107">
        <f t="shared" si="5"/>
        <v>0</v>
      </c>
      <c r="AH34" s="8"/>
      <c r="AI34" s="66"/>
    </row>
    <row r="35" spans="1:35" ht="15">
      <c r="A35" s="105">
        <v>24</v>
      </c>
      <c r="B35" s="76">
        <v>42</v>
      </c>
      <c r="C35" s="77">
        <v>10049851213</v>
      </c>
      <c r="D35" s="81" t="s">
        <v>127</v>
      </c>
      <c r="E35" s="78" t="s">
        <v>74</v>
      </c>
      <c r="F35" s="77">
        <v>95</v>
      </c>
      <c r="G35" s="96" t="s">
        <v>207</v>
      </c>
      <c r="H35" s="9">
        <f t="shared" si="0"/>
        <v>0.09005787037037037</v>
      </c>
      <c r="I35" s="9">
        <f t="shared" si="1"/>
        <v>0.0012615740740763437</v>
      </c>
      <c r="K35" s="105">
        <v>65</v>
      </c>
      <c r="L35" s="76">
        <v>42</v>
      </c>
      <c r="M35" s="26">
        <v>0.0016792245370370398</v>
      </c>
      <c r="N35" s="131">
        <f t="shared" si="2"/>
        <v>9.837962962962965E-07</v>
      </c>
      <c r="O35" s="107">
        <f t="shared" si="3"/>
        <v>0.0016782407407407436</v>
      </c>
      <c r="P35" s="131"/>
      <c r="Q35" s="105">
        <v>23</v>
      </c>
      <c r="R35" s="76">
        <v>42</v>
      </c>
      <c r="S35" s="18">
        <v>0.08837962962962963</v>
      </c>
      <c r="T35" s="16"/>
      <c r="U35" s="97"/>
      <c r="V35" s="76"/>
      <c r="W35" s="30"/>
      <c r="X35" s="32"/>
      <c r="Y35" s="22"/>
      <c r="Z35" s="76"/>
      <c r="AA35" s="31"/>
      <c r="AB35" s="16"/>
      <c r="AC35" s="22"/>
      <c r="AD35" s="76"/>
      <c r="AE35" s="26"/>
      <c r="AF35" s="131">
        <f t="shared" si="4"/>
        <v>0</v>
      </c>
      <c r="AG35" s="107">
        <f t="shared" si="5"/>
        <v>0</v>
      </c>
      <c r="AH35" s="8"/>
      <c r="AI35" s="15"/>
    </row>
    <row r="36" spans="1:34" ht="15">
      <c r="A36" s="105">
        <v>25</v>
      </c>
      <c r="B36" s="76">
        <v>84</v>
      </c>
      <c r="C36" s="77">
        <v>10046036887</v>
      </c>
      <c r="D36" s="81" t="s">
        <v>236</v>
      </c>
      <c r="E36" s="78" t="s">
        <v>209</v>
      </c>
      <c r="F36" s="77">
        <v>7138</v>
      </c>
      <c r="G36" s="96" t="s">
        <v>210</v>
      </c>
      <c r="H36" s="9">
        <f t="shared" si="0"/>
        <v>0.09005787037037037</v>
      </c>
      <c r="I36" s="9">
        <f t="shared" si="1"/>
        <v>0.0012615740740763437</v>
      </c>
      <c r="K36" s="105">
        <v>67</v>
      </c>
      <c r="L36" s="76">
        <v>84</v>
      </c>
      <c r="M36" s="26">
        <v>0.0016804282407407497</v>
      </c>
      <c r="N36" s="131">
        <f t="shared" si="2"/>
        <v>2.1875000000000002E-06</v>
      </c>
      <c r="O36" s="107">
        <f t="shared" si="3"/>
        <v>0.0016782407407407497</v>
      </c>
      <c r="P36" s="131"/>
      <c r="Q36" s="105">
        <v>21</v>
      </c>
      <c r="R36" s="76">
        <v>84</v>
      </c>
      <c r="S36" s="18">
        <v>0.08837962962962963</v>
      </c>
      <c r="T36" s="16"/>
      <c r="U36" s="97"/>
      <c r="V36" s="76"/>
      <c r="W36" s="30"/>
      <c r="X36" s="32"/>
      <c r="Y36" s="22"/>
      <c r="Z36" s="76"/>
      <c r="AA36" s="31"/>
      <c r="AB36" s="16"/>
      <c r="AC36" s="22"/>
      <c r="AD36" s="76"/>
      <c r="AE36" s="26"/>
      <c r="AF36" s="131">
        <f t="shared" si="4"/>
        <v>0</v>
      </c>
      <c r="AG36" s="107">
        <f t="shared" si="5"/>
        <v>0</v>
      </c>
      <c r="AH36" s="8"/>
    </row>
    <row r="37" spans="1:35" ht="15">
      <c r="A37" s="105">
        <v>26</v>
      </c>
      <c r="B37" s="76">
        <v>19</v>
      </c>
      <c r="C37" s="77">
        <v>10045867448</v>
      </c>
      <c r="D37" s="81" t="s">
        <v>252</v>
      </c>
      <c r="E37" s="78" t="s">
        <v>253</v>
      </c>
      <c r="F37" s="77" t="s">
        <v>254</v>
      </c>
      <c r="G37" s="96" t="s">
        <v>200</v>
      </c>
      <c r="H37" s="9">
        <f t="shared" si="0"/>
        <v>0.09005787037037039</v>
      </c>
      <c r="I37" s="9">
        <f t="shared" si="1"/>
        <v>0.0012615740740763576</v>
      </c>
      <c r="K37" s="105">
        <v>79</v>
      </c>
      <c r="L37" s="76">
        <v>19</v>
      </c>
      <c r="M37" s="26">
        <v>0.0017011226851852065</v>
      </c>
      <c r="N37" s="131">
        <f t="shared" si="2"/>
        <v>1.130787037037037E-05</v>
      </c>
      <c r="O37" s="107">
        <f t="shared" si="3"/>
        <v>0.0016898148148148362</v>
      </c>
      <c r="P37" s="131"/>
      <c r="Q37" s="105">
        <v>16</v>
      </c>
      <c r="R37" s="76">
        <v>19</v>
      </c>
      <c r="S37" s="18">
        <v>0.08837962962962963</v>
      </c>
      <c r="T37" s="16">
        <v>1.1574074074074073E-05</v>
      </c>
      <c r="U37" s="97"/>
      <c r="V37" s="76"/>
      <c r="W37" s="30"/>
      <c r="X37" s="32"/>
      <c r="Y37" s="22"/>
      <c r="Z37" s="76"/>
      <c r="AA37" s="31"/>
      <c r="AB37" s="16"/>
      <c r="AC37" s="22"/>
      <c r="AD37" s="76"/>
      <c r="AE37" s="26"/>
      <c r="AF37" s="131">
        <f t="shared" si="4"/>
        <v>0</v>
      </c>
      <c r="AG37" s="107">
        <f t="shared" si="5"/>
        <v>0</v>
      </c>
      <c r="AH37" s="8"/>
      <c r="AI37" s="15"/>
    </row>
    <row r="38" spans="1:35" ht="15">
      <c r="A38" s="105">
        <v>27</v>
      </c>
      <c r="B38" s="76">
        <v>58</v>
      </c>
      <c r="C38" s="77">
        <v>10023611703</v>
      </c>
      <c r="D38" s="81" t="s">
        <v>297</v>
      </c>
      <c r="E38" s="78" t="s">
        <v>73</v>
      </c>
      <c r="F38" s="77" t="s">
        <v>298</v>
      </c>
      <c r="G38" s="96" t="s">
        <v>191</v>
      </c>
      <c r="H38" s="9">
        <f t="shared" si="0"/>
        <v>0.09009259259259234</v>
      </c>
      <c r="I38" s="9">
        <f t="shared" si="1"/>
        <v>0.0012962962962983077</v>
      </c>
      <c r="K38" s="105">
        <v>85</v>
      </c>
      <c r="L38" s="76">
        <v>58</v>
      </c>
      <c r="M38" s="26">
        <v>0.0017193749999997454</v>
      </c>
      <c r="N38" s="131">
        <f t="shared" si="2"/>
        <v>6.4120370370370375E-06</v>
      </c>
      <c r="O38" s="107">
        <f t="shared" si="3"/>
        <v>0.0017129629629627084</v>
      </c>
      <c r="P38" s="131"/>
      <c r="Q38" s="105">
        <v>26</v>
      </c>
      <c r="R38" s="76">
        <v>58</v>
      </c>
      <c r="S38" s="18">
        <v>0.08837962962962963</v>
      </c>
      <c r="T38" s="16"/>
      <c r="U38" s="97"/>
      <c r="V38" s="76"/>
      <c r="W38" s="30"/>
      <c r="X38" s="32"/>
      <c r="Y38" s="22"/>
      <c r="Z38" s="76"/>
      <c r="AA38" s="31"/>
      <c r="AB38" s="16"/>
      <c r="AC38" s="22"/>
      <c r="AD38" s="76"/>
      <c r="AE38" s="26"/>
      <c r="AF38" s="131">
        <f t="shared" si="4"/>
        <v>0</v>
      </c>
      <c r="AG38" s="107">
        <f t="shared" si="5"/>
        <v>0</v>
      </c>
      <c r="AH38" s="8"/>
      <c r="AI38" s="15"/>
    </row>
    <row r="39" spans="1:34" ht="15">
      <c r="A39" s="105">
        <v>28</v>
      </c>
      <c r="B39" s="76">
        <v>128</v>
      </c>
      <c r="C39" s="77">
        <v>10047263434</v>
      </c>
      <c r="D39" s="81" t="s">
        <v>280</v>
      </c>
      <c r="E39" s="78" t="s">
        <v>151</v>
      </c>
      <c r="F39" s="77">
        <v>19974</v>
      </c>
      <c r="G39" s="96" t="s">
        <v>202</v>
      </c>
      <c r="H39" s="9">
        <f t="shared" si="0"/>
        <v>0.09010416666666668</v>
      </c>
      <c r="I39" s="9">
        <f t="shared" si="1"/>
        <v>0.0013078703703726519</v>
      </c>
      <c r="K39" s="105">
        <v>96</v>
      </c>
      <c r="L39" s="76">
        <v>128</v>
      </c>
      <c r="M39" s="26">
        <v>0.001731932870370382</v>
      </c>
      <c r="N39" s="131">
        <f t="shared" si="2"/>
        <v>7.395833333333334E-06</v>
      </c>
      <c r="O39" s="107">
        <f t="shared" si="3"/>
        <v>0.0017245370370370485</v>
      </c>
      <c r="P39" s="131"/>
      <c r="Q39" s="105">
        <v>25</v>
      </c>
      <c r="R39" s="76">
        <v>128</v>
      </c>
      <c r="S39" s="18">
        <v>0.08837962962962963</v>
      </c>
      <c r="T39" s="16"/>
      <c r="U39" s="97"/>
      <c r="V39" s="76"/>
      <c r="W39" s="30"/>
      <c r="X39" s="32"/>
      <c r="Y39" s="22"/>
      <c r="Z39" s="76"/>
      <c r="AA39" s="31"/>
      <c r="AB39" s="16"/>
      <c r="AC39" s="22"/>
      <c r="AD39" s="76"/>
      <c r="AE39" s="26"/>
      <c r="AF39" s="131">
        <f t="shared" si="4"/>
        <v>0</v>
      </c>
      <c r="AG39" s="107">
        <f t="shared" si="5"/>
        <v>0</v>
      </c>
      <c r="AH39" s="8"/>
    </row>
    <row r="40" spans="1:35" ht="15">
      <c r="A40" s="105">
        <v>29</v>
      </c>
      <c r="B40" s="76">
        <v>10</v>
      </c>
      <c r="C40" s="77">
        <v>10023295542</v>
      </c>
      <c r="D40" s="81" t="s">
        <v>287</v>
      </c>
      <c r="E40" s="78" t="s">
        <v>174</v>
      </c>
      <c r="F40" s="77">
        <v>22043</v>
      </c>
      <c r="G40" s="96" t="s">
        <v>76</v>
      </c>
      <c r="H40" s="9">
        <f t="shared" si="0"/>
        <v>0.09077546296296297</v>
      </c>
      <c r="I40" s="9">
        <f t="shared" si="1"/>
        <v>0.0019791666666689467</v>
      </c>
      <c r="K40" s="105">
        <v>7</v>
      </c>
      <c r="L40" s="76">
        <v>10</v>
      </c>
      <c r="M40" s="26">
        <v>0.0015887500000000103</v>
      </c>
      <c r="N40" s="131">
        <f t="shared" si="2"/>
        <v>3.101851851851852E-06</v>
      </c>
      <c r="O40" s="107">
        <f t="shared" si="3"/>
        <v>0.0015856481481481585</v>
      </c>
      <c r="P40" s="131"/>
      <c r="Q40" s="105">
        <v>40</v>
      </c>
      <c r="R40" s="76">
        <v>10</v>
      </c>
      <c r="S40" s="18">
        <v>0.08918981481481482</v>
      </c>
      <c r="T40" s="16"/>
      <c r="U40" s="97"/>
      <c r="V40" s="76"/>
      <c r="W40" s="30"/>
      <c r="X40" s="32"/>
      <c r="Y40" s="22"/>
      <c r="Z40" s="76"/>
      <c r="AA40" s="31"/>
      <c r="AB40" s="16"/>
      <c r="AC40" s="22"/>
      <c r="AD40" s="76"/>
      <c r="AE40" s="26"/>
      <c r="AF40" s="131">
        <f t="shared" si="4"/>
        <v>0</v>
      </c>
      <c r="AG40" s="107">
        <f t="shared" si="5"/>
        <v>0</v>
      </c>
      <c r="AH40" s="8"/>
      <c r="AI40" s="67"/>
    </row>
    <row r="41" spans="1:34" ht="15">
      <c r="A41" s="105">
        <v>30</v>
      </c>
      <c r="B41" s="76">
        <v>37</v>
      </c>
      <c r="C41" s="77">
        <v>10035022337</v>
      </c>
      <c r="D41" s="81" t="s">
        <v>161</v>
      </c>
      <c r="E41" s="78" t="s">
        <v>54</v>
      </c>
      <c r="F41" s="77">
        <v>100087</v>
      </c>
      <c r="G41" s="96" t="s">
        <v>203</v>
      </c>
      <c r="H41" s="9">
        <f t="shared" si="0"/>
        <v>0.09078703703703704</v>
      </c>
      <c r="I41" s="9">
        <f t="shared" si="1"/>
        <v>0.0019907407407430133</v>
      </c>
      <c r="K41" s="105">
        <v>22</v>
      </c>
      <c r="L41" s="76">
        <v>37</v>
      </c>
      <c r="M41" s="26">
        <v>0.0016212500000000038</v>
      </c>
      <c r="N41" s="131">
        <f t="shared" si="2"/>
        <v>8.796296296296296E-07</v>
      </c>
      <c r="O41" s="107">
        <f t="shared" si="3"/>
        <v>0.0016203703703703742</v>
      </c>
      <c r="P41" s="131"/>
      <c r="Q41" s="105">
        <v>39</v>
      </c>
      <c r="R41" s="76">
        <v>37</v>
      </c>
      <c r="S41" s="18">
        <v>0.08918981481481482</v>
      </c>
      <c r="T41" s="16">
        <v>2.3148148148148147E-05</v>
      </c>
      <c r="U41" s="97"/>
      <c r="V41" s="76"/>
      <c r="W41" s="30"/>
      <c r="X41" s="32"/>
      <c r="Y41" s="22"/>
      <c r="Z41" s="76"/>
      <c r="AA41" s="31"/>
      <c r="AB41" s="16"/>
      <c r="AC41" s="22"/>
      <c r="AD41" s="76"/>
      <c r="AE41" s="26"/>
      <c r="AF41" s="131">
        <f t="shared" si="4"/>
        <v>0</v>
      </c>
      <c r="AG41" s="107">
        <f t="shared" si="5"/>
        <v>0</v>
      </c>
      <c r="AH41" s="8"/>
    </row>
    <row r="42" spans="1:34" ht="15">
      <c r="A42" s="105">
        <v>31</v>
      </c>
      <c r="B42" s="76">
        <v>16</v>
      </c>
      <c r="C42" s="77">
        <v>10050892244</v>
      </c>
      <c r="D42" s="81" t="s">
        <v>278</v>
      </c>
      <c r="E42" s="78" t="s">
        <v>228</v>
      </c>
      <c r="F42" s="77" t="s">
        <v>279</v>
      </c>
      <c r="G42" s="96" t="s">
        <v>200</v>
      </c>
      <c r="H42" s="9">
        <f t="shared" si="0"/>
        <v>0.09079861111111111</v>
      </c>
      <c r="I42" s="9">
        <f t="shared" si="1"/>
        <v>0.00200231481481708</v>
      </c>
      <c r="K42" s="105">
        <v>12</v>
      </c>
      <c r="L42" s="76">
        <v>16</v>
      </c>
      <c r="M42" s="26">
        <v>0.0016116782407407312</v>
      </c>
      <c r="N42" s="131">
        <f t="shared" si="2"/>
        <v>2.8819444444444443E-06</v>
      </c>
      <c r="O42" s="107">
        <f t="shared" si="3"/>
        <v>0.0016087962962962868</v>
      </c>
      <c r="P42" s="131"/>
      <c r="Q42" s="105">
        <v>31</v>
      </c>
      <c r="R42" s="76">
        <v>16</v>
      </c>
      <c r="S42" s="18">
        <v>0.08918981481481482</v>
      </c>
      <c r="T42" s="16"/>
      <c r="U42" s="97"/>
      <c r="V42" s="76"/>
      <c r="W42" s="30"/>
      <c r="X42" s="32"/>
      <c r="Y42" s="22"/>
      <c r="Z42" s="76"/>
      <c r="AA42" s="31"/>
      <c r="AB42" s="16"/>
      <c r="AC42" s="22"/>
      <c r="AD42" s="76"/>
      <c r="AE42" s="26"/>
      <c r="AF42" s="131">
        <f t="shared" si="4"/>
        <v>0</v>
      </c>
      <c r="AG42" s="107">
        <f t="shared" si="5"/>
        <v>0</v>
      </c>
      <c r="AH42" s="8"/>
    </row>
    <row r="43" spans="1:35" ht="15">
      <c r="A43" s="105">
        <v>32</v>
      </c>
      <c r="B43" s="76">
        <v>74</v>
      </c>
      <c r="C43" s="77">
        <v>10046024662</v>
      </c>
      <c r="D43" s="81" t="s">
        <v>235</v>
      </c>
      <c r="E43" s="78" t="s">
        <v>34</v>
      </c>
      <c r="F43" s="77">
        <v>6496</v>
      </c>
      <c r="G43" s="96" t="s">
        <v>132</v>
      </c>
      <c r="H43" s="9">
        <f t="shared" si="0"/>
        <v>0.09079861111111111</v>
      </c>
      <c r="I43" s="9">
        <f t="shared" si="1"/>
        <v>0.00200231481481708</v>
      </c>
      <c r="K43" s="105">
        <v>20</v>
      </c>
      <c r="L43" s="76">
        <v>74</v>
      </c>
      <c r="M43" s="26">
        <v>0.0016200925925925827</v>
      </c>
      <c r="N43" s="131">
        <f t="shared" si="2"/>
        <v>1.1296296296296295E-05</v>
      </c>
      <c r="O43" s="107">
        <f t="shared" si="3"/>
        <v>0.0016087962962962863</v>
      </c>
      <c r="P43" s="131"/>
      <c r="Q43" s="105">
        <v>35</v>
      </c>
      <c r="R43" s="76">
        <v>74</v>
      </c>
      <c r="S43" s="18">
        <v>0.08918981481481482</v>
      </c>
      <c r="T43" s="16"/>
      <c r="U43" s="97"/>
      <c r="V43" s="76"/>
      <c r="W43" s="30"/>
      <c r="X43" s="32"/>
      <c r="Y43" s="22"/>
      <c r="Z43" s="76"/>
      <c r="AA43" s="31"/>
      <c r="AB43" s="16"/>
      <c r="AC43" s="22"/>
      <c r="AD43" s="76"/>
      <c r="AE43" s="26"/>
      <c r="AF43" s="131">
        <f t="shared" si="4"/>
        <v>0</v>
      </c>
      <c r="AG43" s="107">
        <f t="shared" si="5"/>
        <v>0</v>
      </c>
      <c r="AH43" s="8"/>
      <c r="AI43" s="15"/>
    </row>
    <row r="44" spans="1:34" ht="15">
      <c r="A44" s="105">
        <v>33</v>
      </c>
      <c r="B44" s="76">
        <v>44</v>
      </c>
      <c r="C44" s="77">
        <v>10049820291</v>
      </c>
      <c r="D44" s="81" t="s">
        <v>163</v>
      </c>
      <c r="E44" s="78" t="s">
        <v>74</v>
      </c>
      <c r="F44" s="77">
        <v>303</v>
      </c>
      <c r="G44" s="96" t="s">
        <v>207</v>
      </c>
      <c r="H44" s="9">
        <f aca="true" t="shared" si="6" ref="H44:H75">SUM(O44,S44,W44,AA44,AG44)-SUM(P44,T44,X44,AB44,AH44)</f>
        <v>0.09079861111111115</v>
      </c>
      <c r="I44" s="9">
        <f aca="true" t="shared" si="7" ref="I44:I75">H44-$H$12</f>
        <v>0.0020023148148171216</v>
      </c>
      <c r="K44" s="105">
        <v>17</v>
      </c>
      <c r="L44" s="76">
        <v>44</v>
      </c>
      <c r="M44" s="26">
        <v>0.0016170370370370696</v>
      </c>
      <c r="N44" s="131">
        <f aca="true" t="shared" si="8" ref="N44:N75">VALUE("0:00:00,"&amp;RIGHT(TEXT(M44,"ss,000"),3))</f>
        <v>8.24074074074074E-06</v>
      </c>
      <c r="O44" s="107">
        <f aca="true" t="shared" si="9" ref="O44:O75">M44-N44</f>
        <v>0.0016087962962963288</v>
      </c>
      <c r="P44" s="131"/>
      <c r="Q44" s="105">
        <v>38</v>
      </c>
      <c r="R44" s="76">
        <v>44</v>
      </c>
      <c r="S44" s="18">
        <v>0.08918981481481482</v>
      </c>
      <c r="T44" s="16"/>
      <c r="U44" s="97"/>
      <c r="V44" s="76"/>
      <c r="W44" s="30"/>
      <c r="X44" s="32"/>
      <c r="Y44" s="22"/>
      <c r="Z44" s="76"/>
      <c r="AA44" s="31"/>
      <c r="AB44" s="16"/>
      <c r="AC44" s="22"/>
      <c r="AD44" s="76"/>
      <c r="AE44" s="26"/>
      <c r="AF44" s="131">
        <f t="shared" si="4"/>
        <v>0</v>
      </c>
      <c r="AG44" s="107">
        <f t="shared" si="5"/>
        <v>0</v>
      </c>
      <c r="AH44" s="8"/>
    </row>
    <row r="45" spans="1:35" ht="15">
      <c r="A45" s="105">
        <v>34</v>
      </c>
      <c r="B45" s="76">
        <v>79</v>
      </c>
      <c r="C45" s="77">
        <v>10046046789</v>
      </c>
      <c r="D45" s="81" t="s">
        <v>136</v>
      </c>
      <c r="E45" s="78" t="s">
        <v>34</v>
      </c>
      <c r="F45" s="77">
        <v>7427</v>
      </c>
      <c r="G45" s="96" t="s">
        <v>132</v>
      </c>
      <c r="H45" s="9">
        <f t="shared" si="6"/>
        <v>0.09084490740740521</v>
      </c>
      <c r="I45" s="9">
        <f t="shared" si="7"/>
        <v>0.0020486111111111815</v>
      </c>
      <c r="K45" s="105">
        <v>46</v>
      </c>
      <c r="L45" s="76">
        <v>79</v>
      </c>
      <c r="M45" s="26">
        <v>0.0016611111111089136</v>
      </c>
      <c r="N45" s="131">
        <f t="shared" si="8"/>
        <v>6.0185185185185185E-06</v>
      </c>
      <c r="O45" s="107">
        <f t="shared" si="9"/>
        <v>0.001655092592590395</v>
      </c>
      <c r="P45" s="131"/>
      <c r="Q45" s="105">
        <v>37</v>
      </c>
      <c r="R45" s="76">
        <v>79</v>
      </c>
      <c r="S45" s="18">
        <v>0.08918981481481482</v>
      </c>
      <c r="T45" s="16"/>
      <c r="U45" s="97"/>
      <c r="V45" s="76"/>
      <c r="W45" s="30"/>
      <c r="X45" s="32"/>
      <c r="Y45" s="22"/>
      <c r="Z45" s="76"/>
      <c r="AA45" s="31"/>
      <c r="AB45" s="16"/>
      <c r="AC45" s="22"/>
      <c r="AD45" s="76"/>
      <c r="AE45" s="26"/>
      <c r="AF45" s="131">
        <f t="shared" si="4"/>
        <v>0</v>
      </c>
      <c r="AG45" s="107">
        <f t="shared" si="5"/>
        <v>0</v>
      </c>
      <c r="AH45" s="8"/>
      <c r="AI45" s="15"/>
    </row>
    <row r="46" spans="1:34" ht="15">
      <c r="A46" s="105">
        <v>35</v>
      </c>
      <c r="B46" s="76">
        <v>26</v>
      </c>
      <c r="C46" s="77">
        <v>10028869204</v>
      </c>
      <c r="D46" s="81" t="s">
        <v>310</v>
      </c>
      <c r="E46" s="78" t="s">
        <v>180</v>
      </c>
      <c r="F46" s="77" t="s">
        <v>311</v>
      </c>
      <c r="G46" s="96" t="s">
        <v>181</v>
      </c>
      <c r="H46" s="9">
        <f t="shared" si="6"/>
        <v>0.09084490740740607</v>
      </c>
      <c r="I46" s="9">
        <f t="shared" si="7"/>
        <v>0.002048611111112042</v>
      </c>
      <c r="K46" s="105">
        <v>41</v>
      </c>
      <c r="L46" s="76">
        <v>26</v>
      </c>
      <c r="M46" s="26">
        <v>0.0016575231481468014</v>
      </c>
      <c r="N46" s="131">
        <f t="shared" si="8"/>
        <v>2.4305555555555557E-06</v>
      </c>
      <c r="O46" s="107">
        <f t="shared" si="9"/>
        <v>0.0016550925925912458</v>
      </c>
      <c r="P46" s="131"/>
      <c r="Q46" s="105">
        <v>32</v>
      </c>
      <c r="R46" s="76">
        <v>26</v>
      </c>
      <c r="S46" s="18">
        <v>0.08918981481481482</v>
      </c>
      <c r="T46" s="16"/>
      <c r="U46" s="97"/>
      <c r="V46" s="76"/>
      <c r="W46" s="30"/>
      <c r="X46" s="32"/>
      <c r="Y46" s="22"/>
      <c r="Z46" s="76"/>
      <c r="AA46" s="31"/>
      <c r="AB46" s="16"/>
      <c r="AC46" s="22"/>
      <c r="AD46" s="76"/>
      <c r="AE46" s="26"/>
      <c r="AF46" s="131">
        <f t="shared" si="4"/>
        <v>0</v>
      </c>
      <c r="AG46" s="107">
        <f t="shared" si="5"/>
        <v>0</v>
      </c>
      <c r="AH46" s="8"/>
    </row>
    <row r="47" spans="1:35" ht="15">
      <c r="A47" s="105">
        <v>36</v>
      </c>
      <c r="B47" s="76">
        <v>105</v>
      </c>
      <c r="C47" s="77">
        <v>10059931735</v>
      </c>
      <c r="D47" s="81" t="s">
        <v>213</v>
      </c>
      <c r="E47" s="78" t="s">
        <v>99</v>
      </c>
      <c r="F47" s="77">
        <v>1601695</v>
      </c>
      <c r="G47" s="96" t="s">
        <v>331</v>
      </c>
      <c r="H47" s="9">
        <f t="shared" si="6"/>
        <v>0.09084490740740742</v>
      </c>
      <c r="I47" s="9">
        <f t="shared" si="7"/>
        <v>0.002048611111113388</v>
      </c>
      <c r="K47" s="105">
        <v>51</v>
      </c>
      <c r="L47" s="76">
        <v>105</v>
      </c>
      <c r="M47" s="26">
        <v>0.001664594907407408</v>
      </c>
      <c r="N47" s="131">
        <f t="shared" si="8"/>
        <v>9.502314814814815E-06</v>
      </c>
      <c r="O47" s="107">
        <f t="shared" si="9"/>
        <v>0.0016550925925925932</v>
      </c>
      <c r="P47" s="131"/>
      <c r="Q47" s="105">
        <v>42</v>
      </c>
      <c r="R47" s="76">
        <v>105</v>
      </c>
      <c r="S47" s="18">
        <v>0.08918981481481482</v>
      </c>
      <c r="T47" s="16"/>
      <c r="U47" s="97"/>
      <c r="V47" s="76"/>
      <c r="W47" s="30"/>
      <c r="X47" s="32"/>
      <c r="Y47" s="22"/>
      <c r="Z47" s="76"/>
      <c r="AA47" s="31"/>
      <c r="AB47" s="16"/>
      <c r="AC47" s="22"/>
      <c r="AD47" s="76"/>
      <c r="AE47" s="26"/>
      <c r="AF47" s="131">
        <f t="shared" si="4"/>
        <v>0</v>
      </c>
      <c r="AG47" s="107">
        <f t="shared" si="5"/>
        <v>0</v>
      </c>
      <c r="AH47" s="8"/>
      <c r="AI47" s="15"/>
    </row>
    <row r="48" spans="1:34" ht="15">
      <c r="A48" s="105">
        <v>37</v>
      </c>
      <c r="B48" s="76">
        <v>124</v>
      </c>
      <c r="C48" s="77">
        <v>10047235647</v>
      </c>
      <c r="D48" s="81" t="s">
        <v>171</v>
      </c>
      <c r="E48" s="78" t="s">
        <v>100</v>
      </c>
      <c r="F48" s="77">
        <v>19679</v>
      </c>
      <c r="G48" s="96" t="s">
        <v>101</v>
      </c>
      <c r="H48" s="9">
        <f t="shared" si="6"/>
        <v>0.09084490740740742</v>
      </c>
      <c r="I48" s="9">
        <f t="shared" si="7"/>
        <v>0.002048611111113388</v>
      </c>
      <c r="K48" s="105">
        <v>49</v>
      </c>
      <c r="L48" s="76">
        <v>124</v>
      </c>
      <c r="M48" s="26">
        <v>0.001663645833333333</v>
      </c>
      <c r="N48" s="131">
        <f t="shared" si="8"/>
        <v>8.55324074074074E-06</v>
      </c>
      <c r="O48" s="107">
        <f t="shared" si="9"/>
        <v>0.0016550925925925921</v>
      </c>
      <c r="P48" s="131"/>
      <c r="Q48" s="105">
        <v>33</v>
      </c>
      <c r="R48" s="76">
        <v>124</v>
      </c>
      <c r="S48" s="18">
        <v>0.08918981481481482</v>
      </c>
      <c r="T48" s="16"/>
      <c r="U48" s="97"/>
      <c r="V48" s="76"/>
      <c r="W48" s="30"/>
      <c r="X48" s="32"/>
      <c r="Y48" s="22"/>
      <c r="Z48" s="76"/>
      <c r="AA48" s="31"/>
      <c r="AB48" s="16"/>
      <c r="AC48" s="22"/>
      <c r="AD48" s="76"/>
      <c r="AE48" s="26"/>
      <c r="AF48" s="131">
        <f t="shared" si="4"/>
        <v>0</v>
      </c>
      <c r="AG48" s="107">
        <f t="shared" si="5"/>
        <v>0</v>
      </c>
      <c r="AH48" s="8"/>
    </row>
    <row r="49" spans="1:35" ht="15">
      <c r="A49" s="105">
        <v>38</v>
      </c>
      <c r="B49" s="76">
        <v>78</v>
      </c>
      <c r="C49" s="77">
        <v>10046052247</v>
      </c>
      <c r="D49" s="81" t="s">
        <v>138</v>
      </c>
      <c r="E49" s="78" t="s">
        <v>275</v>
      </c>
      <c r="F49" s="77">
        <v>7554</v>
      </c>
      <c r="G49" s="96" t="s">
        <v>194</v>
      </c>
      <c r="H49" s="9">
        <f t="shared" si="6"/>
        <v>0.0908680555555556</v>
      </c>
      <c r="I49" s="9">
        <f t="shared" si="7"/>
        <v>0.002071759259261577</v>
      </c>
      <c r="K49" s="105">
        <v>68</v>
      </c>
      <c r="L49" s="76">
        <v>78</v>
      </c>
      <c r="M49" s="26">
        <v>0.0016823495370370846</v>
      </c>
      <c r="N49" s="131">
        <f t="shared" si="8"/>
        <v>4.108796296296296E-06</v>
      </c>
      <c r="O49" s="107">
        <f t="shared" si="9"/>
        <v>0.0016782407407407883</v>
      </c>
      <c r="P49" s="131"/>
      <c r="Q49" s="105">
        <v>36</v>
      </c>
      <c r="R49" s="76">
        <v>78</v>
      </c>
      <c r="S49" s="18">
        <v>0.08918981481481482</v>
      </c>
      <c r="T49" s="16"/>
      <c r="U49" s="97"/>
      <c r="V49" s="76"/>
      <c r="W49" s="30"/>
      <c r="X49" s="32"/>
      <c r="Y49" s="22"/>
      <c r="Z49" s="76"/>
      <c r="AA49" s="31"/>
      <c r="AB49" s="16"/>
      <c r="AC49" s="22"/>
      <c r="AD49" s="76"/>
      <c r="AE49" s="26"/>
      <c r="AF49" s="131">
        <f t="shared" si="4"/>
        <v>0</v>
      </c>
      <c r="AG49" s="107">
        <f t="shared" si="5"/>
        <v>0</v>
      </c>
      <c r="AH49" s="8"/>
      <c r="AI49" s="67"/>
    </row>
    <row r="50" spans="1:34" ht="15">
      <c r="A50" s="105">
        <v>39</v>
      </c>
      <c r="B50" s="76">
        <v>49</v>
      </c>
      <c r="C50" s="77">
        <v>10058280412</v>
      </c>
      <c r="D50" s="81" t="s">
        <v>290</v>
      </c>
      <c r="E50" s="78" t="s">
        <v>72</v>
      </c>
      <c r="F50" s="77">
        <v>3331</v>
      </c>
      <c r="G50" s="96" t="s">
        <v>178</v>
      </c>
      <c r="H50" s="9">
        <f t="shared" si="6"/>
        <v>0.09087962962962969</v>
      </c>
      <c r="I50" s="9">
        <f t="shared" si="7"/>
        <v>0.0020833333333356574</v>
      </c>
      <c r="K50" s="105">
        <v>77</v>
      </c>
      <c r="L50" s="76">
        <v>49</v>
      </c>
      <c r="M50" s="26">
        <v>0.001697141203703758</v>
      </c>
      <c r="N50" s="131">
        <f t="shared" si="8"/>
        <v>7.326388888888889E-06</v>
      </c>
      <c r="O50" s="107">
        <f t="shared" si="9"/>
        <v>0.001689814814814869</v>
      </c>
      <c r="P50" s="131"/>
      <c r="Q50" s="105">
        <v>30</v>
      </c>
      <c r="R50" s="76">
        <v>49</v>
      </c>
      <c r="S50" s="18">
        <v>0.08918981481481482</v>
      </c>
      <c r="T50" s="16"/>
      <c r="U50" s="97"/>
      <c r="V50" s="76"/>
      <c r="W50" s="30"/>
      <c r="X50" s="32"/>
      <c r="Y50" s="22"/>
      <c r="Z50" s="76"/>
      <c r="AA50" s="31"/>
      <c r="AB50" s="16"/>
      <c r="AC50" s="22"/>
      <c r="AD50" s="76"/>
      <c r="AE50" s="26"/>
      <c r="AF50" s="131">
        <f t="shared" si="4"/>
        <v>0</v>
      </c>
      <c r="AG50" s="107">
        <f t="shared" si="5"/>
        <v>0</v>
      </c>
      <c r="AH50" s="8"/>
    </row>
    <row r="51" spans="1:34" ht="15">
      <c r="A51" s="105">
        <v>40</v>
      </c>
      <c r="B51" s="76">
        <v>112</v>
      </c>
      <c r="C51" s="77">
        <v>10047249589</v>
      </c>
      <c r="D51" s="81" t="s">
        <v>193</v>
      </c>
      <c r="E51" s="78" t="s">
        <v>142</v>
      </c>
      <c r="F51" s="77">
        <v>19828</v>
      </c>
      <c r="G51" s="96" t="s">
        <v>95</v>
      </c>
      <c r="H51" s="9">
        <f t="shared" si="6"/>
        <v>0.09091435185185186</v>
      </c>
      <c r="I51" s="9">
        <f t="shared" si="7"/>
        <v>0.0021180555555578295</v>
      </c>
      <c r="K51" s="105">
        <v>90</v>
      </c>
      <c r="L51" s="76">
        <v>112</v>
      </c>
      <c r="M51" s="26">
        <v>0.001724641203703706</v>
      </c>
      <c r="N51" s="131">
        <f t="shared" si="8"/>
        <v>1.0416666666666665E-07</v>
      </c>
      <c r="O51" s="107">
        <f t="shared" si="9"/>
        <v>0.0017245370370370394</v>
      </c>
      <c r="P51" s="131"/>
      <c r="Q51" s="105">
        <v>41</v>
      </c>
      <c r="R51" s="76">
        <v>112</v>
      </c>
      <c r="S51" s="18">
        <v>0.08918981481481482</v>
      </c>
      <c r="T51" s="18"/>
      <c r="U51" s="97"/>
      <c r="V51" s="76"/>
      <c r="W51" s="30"/>
      <c r="X51" s="30"/>
      <c r="Y51" s="22"/>
      <c r="Z51" s="76"/>
      <c r="AA51" s="31"/>
      <c r="AB51" s="16"/>
      <c r="AC51" s="22"/>
      <c r="AD51" s="76"/>
      <c r="AE51" s="26"/>
      <c r="AF51" s="131">
        <f t="shared" si="4"/>
        <v>0</v>
      </c>
      <c r="AG51" s="107">
        <f t="shared" si="5"/>
        <v>0</v>
      </c>
      <c r="AH51" s="8"/>
    </row>
    <row r="52" spans="1:34" ht="15">
      <c r="A52" s="105">
        <v>41</v>
      </c>
      <c r="B52" s="76">
        <v>83</v>
      </c>
      <c r="C52" s="77">
        <v>10077662224</v>
      </c>
      <c r="D52" s="81" t="s">
        <v>259</v>
      </c>
      <c r="E52" s="78" t="s">
        <v>209</v>
      </c>
      <c r="F52" s="77">
        <v>10613</v>
      </c>
      <c r="G52" s="96" t="s">
        <v>210</v>
      </c>
      <c r="H52" s="9">
        <f t="shared" si="6"/>
        <v>0.09092592592592591</v>
      </c>
      <c r="I52" s="9">
        <f t="shared" si="7"/>
        <v>0.0021296296296318823</v>
      </c>
      <c r="K52" s="105">
        <v>102</v>
      </c>
      <c r="L52" s="76">
        <v>83</v>
      </c>
      <c r="M52" s="26">
        <v>0.0017470949074073865</v>
      </c>
      <c r="N52" s="131">
        <f t="shared" si="8"/>
        <v>1.0983796296296296E-05</v>
      </c>
      <c r="O52" s="107">
        <f t="shared" si="9"/>
        <v>0.0017361111111110902</v>
      </c>
      <c r="P52" s="131"/>
      <c r="Q52" s="105">
        <v>29</v>
      </c>
      <c r="R52" s="76">
        <v>83</v>
      </c>
      <c r="S52" s="18">
        <v>0.08918981481481482</v>
      </c>
      <c r="T52" s="16"/>
      <c r="U52" s="97"/>
      <c r="V52" s="76"/>
      <c r="W52" s="30"/>
      <c r="X52" s="32"/>
      <c r="Y52" s="22"/>
      <c r="Z52" s="76"/>
      <c r="AA52" s="31"/>
      <c r="AB52" s="16"/>
      <c r="AC52" s="22"/>
      <c r="AD52" s="76"/>
      <c r="AE52" s="26"/>
      <c r="AF52" s="131">
        <f t="shared" si="4"/>
        <v>0</v>
      </c>
      <c r="AG52" s="107">
        <f t="shared" si="5"/>
        <v>0</v>
      </c>
      <c r="AH52" s="8"/>
    </row>
    <row r="53" spans="1:35" ht="15">
      <c r="A53" s="105">
        <v>42</v>
      </c>
      <c r="B53" s="76">
        <v>43</v>
      </c>
      <c r="C53" s="77">
        <v>10049806551</v>
      </c>
      <c r="D53" s="81" t="s">
        <v>234</v>
      </c>
      <c r="E53" s="78" t="s">
        <v>74</v>
      </c>
      <c r="F53" s="77">
        <v>118</v>
      </c>
      <c r="G53" s="96" t="s">
        <v>207</v>
      </c>
      <c r="H53" s="9">
        <f t="shared" si="6"/>
        <v>0.090925925925926</v>
      </c>
      <c r="I53" s="9">
        <f t="shared" si="7"/>
        <v>0.0021296296296319656</v>
      </c>
      <c r="K53" s="105">
        <v>103</v>
      </c>
      <c r="L53" s="76">
        <v>43</v>
      </c>
      <c r="M53" s="26">
        <v>0.0017472453703704371</v>
      </c>
      <c r="N53" s="131">
        <f t="shared" si="8"/>
        <v>1.113425925925926E-05</v>
      </c>
      <c r="O53" s="107">
        <f t="shared" si="9"/>
        <v>0.0017361111111111778</v>
      </c>
      <c r="P53" s="131"/>
      <c r="Q53" s="105">
        <v>34</v>
      </c>
      <c r="R53" s="76">
        <v>43</v>
      </c>
      <c r="S53" s="18">
        <v>0.08918981481481482</v>
      </c>
      <c r="T53" s="16"/>
      <c r="U53" s="97"/>
      <c r="V53" s="76"/>
      <c r="W53" s="30"/>
      <c r="X53" s="32"/>
      <c r="Y53" s="22"/>
      <c r="Z53" s="76"/>
      <c r="AA53" s="31"/>
      <c r="AB53" s="16"/>
      <c r="AC53" s="22"/>
      <c r="AD53" s="76"/>
      <c r="AE53" s="26"/>
      <c r="AF53" s="131">
        <f t="shared" si="4"/>
        <v>0</v>
      </c>
      <c r="AG53" s="107">
        <f t="shared" si="5"/>
        <v>0</v>
      </c>
      <c r="AH53" s="8"/>
      <c r="AI53" s="15"/>
    </row>
    <row r="54" spans="1:35" ht="15">
      <c r="A54" s="105">
        <v>43</v>
      </c>
      <c r="B54" s="76">
        <v>108</v>
      </c>
      <c r="C54" s="77">
        <v>10047201392</v>
      </c>
      <c r="D54" s="81" t="s">
        <v>172</v>
      </c>
      <c r="E54" s="78" t="s">
        <v>99</v>
      </c>
      <c r="F54" s="77">
        <v>19223</v>
      </c>
      <c r="G54" s="96" t="s">
        <v>331</v>
      </c>
      <c r="H54" s="9">
        <f t="shared" si="6"/>
        <v>0.09118055555555554</v>
      </c>
      <c r="I54" s="9">
        <f t="shared" si="7"/>
        <v>0.0023842592592615147</v>
      </c>
      <c r="K54" s="105">
        <v>107</v>
      </c>
      <c r="L54" s="76">
        <v>108</v>
      </c>
      <c r="M54" s="26">
        <v>0.0017515393518518518</v>
      </c>
      <c r="N54" s="131">
        <f t="shared" si="8"/>
        <v>3.854166666666667E-06</v>
      </c>
      <c r="O54" s="107">
        <f t="shared" si="9"/>
        <v>0.001747685185185185</v>
      </c>
      <c r="P54" s="131"/>
      <c r="Q54" s="105">
        <v>43</v>
      </c>
      <c r="R54" s="76">
        <v>108</v>
      </c>
      <c r="S54" s="18">
        <v>0.08943287037037036</v>
      </c>
      <c r="T54" s="16"/>
      <c r="U54" s="97"/>
      <c r="V54" s="76"/>
      <c r="W54" s="30"/>
      <c r="X54" s="32"/>
      <c r="Y54" s="22"/>
      <c r="Z54" s="76"/>
      <c r="AA54" s="31"/>
      <c r="AB54" s="16"/>
      <c r="AC54" s="22"/>
      <c r="AD54" s="76"/>
      <c r="AE54" s="26"/>
      <c r="AF54" s="131">
        <f t="shared" si="4"/>
        <v>0</v>
      </c>
      <c r="AG54" s="107">
        <f t="shared" si="5"/>
        <v>0</v>
      </c>
      <c r="AH54" s="8"/>
      <c r="AI54" s="15"/>
    </row>
    <row r="55" spans="1:34" ht="15">
      <c r="A55" s="105">
        <v>44</v>
      </c>
      <c r="B55" s="76">
        <v>38</v>
      </c>
      <c r="C55" s="77">
        <v>10035039414</v>
      </c>
      <c r="D55" s="81" t="s">
        <v>303</v>
      </c>
      <c r="E55" s="78" t="s">
        <v>54</v>
      </c>
      <c r="F55" s="77">
        <v>100292</v>
      </c>
      <c r="G55" s="96" t="s">
        <v>203</v>
      </c>
      <c r="H55" s="9">
        <f t="shared" si="6"/>
        <v>0.09141203703703639</v>
      </c>
      <c r="I55" s="9">
        <f t="shared" si="7"/>
        <v>0.0026157407407423616</v>
      </c>
      <c r="K55" s="105">
        <v>38</v>
      </c>
      <c r="L55" s="76">
        <v>38</v>
      </c>
      <c r="M55" s="26">
        <v>0.0016502314814808364</v>
      </c>
      <c r="N55" s="131">
        <f t="shared" si="8"/>
        <v>6.712962962962962E-06</v>
      </c>
      <c r="O55" s="107">
        <f t="shared" si="9"/>
        <v>0.0016435185185178734</v>
      </c>
      <c r="P55" s="131"/>
      <c r="Q55" s="105">
        <v>64</v>
      </c>
      <c r="R55" s="76">
        <v>38</v>
      </c>
      <c r="S55" s="18">
        <v>0.08980324074074074</v>
      </c>
      <c r="T55" s="16">
        <v>3.472222222222222E-05</v>
      </c>
      <c r="U55" s="97"/>
      <c r="V55" s="76"/>
      <c r="W55" s="30"/>
      <c r="X55" s="32"/>
      <c r="Y55" s="22"/>
      <c r="Z55" s="76"/>
      <c r="AA55" s="31"/>
      <c r="AB55" s="16"/>
      <c r="AC55" s="22"/>
      <c r="AD55" s="76"/>
      <c r="AE55" s="26"/>
      <c r="AF55" s="131">
        <f t="shared" si="4"/>
        <v>0</v>
      </c>
      <c r="AG55" s="107">
        <f t="shared" si="5"/>
        <v>0</v>
      </c>
      <c r="AH55" s="8"/>
    </row>
    <row r="56" spans="1:35" ht="15">
      <c r="A56" s="105">
        <v>45</v>
      </c>
      <c r="B56" s="76">
        <v>6</v>
      </c>
      <c r="C56" s="77">
        <v>10017571431</v>
      </c>
      <c r="D56" s="81" t="s">
        <v>258</v>
      </c>
      <c r="E56" s="78" t="s">
        <v>42</v>
      </c>
      <c r="F56" s="77">
        <v>153</v>
      </c>
      <c r="G56" s="96" t="s">
        <v>206</v>
      </c>
      <c r="H56" s="9">
        <f t="shared" si="6"/>
        <v>0.09141203703703704</v>
      </c>
      <c r="I56" s="9">
        <f t="shared" si="7"/>
        <v>0.002615740740743014</v>
      </c>
      <c r="K56" s="105">
        <v>16</v>
      </c>
      <c r="L56" s="76">
        <v>6</v>
      </c>
      <c r="M56" s="26">
        <v>0.0016128472222222343</v>
      </c>
      <c r="N56" s="131">
        <f t="shared" si="8"/>
        <v>4.050925925925926E-06</v>
      </c>
      <c r="O56" s="107">
        <f t="shared" si="9"/>
        <v>0.0016087962962963082</v>
      </c>
      <c r="P56" s="131"/>
      <c r="Q56" s="105">
        <v>53</v>
      </c>
      <c r="R56" s="76">
        <v>6</v>
      </c>
      <c r="S56" s="18">
        <v>0.08980324074074074</v>
      </c>
      <c r="T56" s="16"/>
      <c r="U56" s="97"/>
      <c r="V56" s="76"/>
      <c r="W56" s="30"/>
      <c r="X56" s="32"/>
      <c r="Y56" s="22"/>
      <c r="Z56" s="76"/>
      <c r="AA56" s="31"/>
      <c r="AB56" s="16"/>
      <c r="AC56" s="22"/>
      <c r="AD56" s="76"/>
      <c r="AE56" s="26"/>
      <c r="AF56" s="131">
        <f t="shared" si="4"/>
        <v>0</v>
      </c>
      <c r="AG56" s="107">
        <f t="shared" si="5"/>
        <v>0</v>
      </c>
      <c r="AH56" s="8"/>
      <c r="AI56" s="15"/>
    </row>
    <row r="57" spans="1:34" ht="15">
      <c r="A57" s="105">
        <v>46</v>
      </c>
      <c r="B57" s="76">
        <v>41</v>
      </c>
      <c r="C57" s="77">
        <v>10035021731</v>
      </c>
      <c r="D57" s="81" t="s">
        <v>126</v>
      </c>
      <c r="E57" s="78" t="s">
        <v>54</v>
      </c>
      <c r="F57" s="77">
        <v>100180</v>
      </c>
      <c r="G57" s="96" t="s">
        <v>203</v>
      </c>
      <c r="H57" s="9">
        <f t="shared" si="6"/>
        <v>0.0914236111111086</v>
      </c>
      <c r="I57" s="9">
        <f t="shared" si="7"/>
        <v>0.0026273148148145686</v>
      </c>
      <c r="K57" s="105">
        <v>21</v>
      </c>
      <c r="L57" s="76">
        <v>41</v>
      </c>
      <c r="M57" s="26">
        <v>0.0016207754629604526</v>
      </c>
      <c r="N57" s="131">
        <f t="shared" si="8"/>
        <v>4.0509259259259263E-07</v>
      </c>
      <c r="O57" s="107">
        <f t="shared" si="9"/>
        <v>0.00162037037036786</v>
      </c>
      <c r="P57" s="131"/>
      <c r="Q57" s="105">
        <v>48</v>
      </c>
      <c r="R57" s="76">
        <v>41</v>
      </c>
      <c r="S57" s="18">
        <v>0.08980324074074074</v>
      </c>
      <c r="T57" s="16"/>
      <c r="U57" s="97"/>
      <c r="V57" s="76"/>
      <c r="W57" s="30"/>
      <c r="X57" s="32"/>
      <c r="Y57" s="22"/>
      <c r="Z57" s="76"/>
      <c r="AA57" s="31"/>
      <c r="AB57" s="16"/>
      <c r="AC57" s="22"/>
      <c r="AD57" s="76"/>
      <c r="AE57" s="26"/>
      <c r="AF57" s="131">
        <f t="shared" si="4"/>
        <v>0</v>
      </c>
      <c r="AG57" s="107">
        <f t="shared" si="5"/>
        <v>0</v>
      </c>
      <c r="AH57" s="8"/>
    </row>
    <row r="58" spans="1:34" ht="15">
      <c r="A58" s="105">
        <v>47</v>
      </c>
      <c r="B58" s="76">
        <v>2</v>
      </c>
      <c r="C58" s="77">
        <v>10017585373</v>
      </c>
      <c r="D58" s="81" t="s">
        <v>283</v>
      </c>
      <c r="E58" s="78" t="s">
        <v>75</v>
      </c>
      <c r="F58" s="77">
        <v>462</v>
      </c>
      <c r="G58" s="96" t="s">
        <v>206</v>
      </c>
      <c r="H58" s="9">
        <f t="shared" si="6"/>
        <v>0.09142361111111108</v>
      </c>
      <c r="I58" s="9">
        <f t="shared" si="7"/>
        <v>0.0026273148148170528</v>
      </c>
      <c r="K58" s="105">
        <v>24</v>
      </c>
      <c r="L58" s="76">
        <v>2</v>
      </c>
      <c r="M58" s="26">
        <v>0.0016296296296296059</v>
      </c>
      <c r="N58" s="131">
        <f t="shared" si="8"/>
        <v>9.259259259259259E-06</v>
      </c>
      <c r="O58" s="107">
        <f t="shared" si="9"/>
        <v>0.0016203703703703467</v>
      </c>
      <c r="P58" s="131"/>
      <c r="Q58" s="105">
        <v>63</v>
      </c>
      <c r="R58" s="76">
        <v>2</v>
      </c>
      <c r="S58" s="18">
        <v>0.08980324074074074</v>
      </c>
      <c r="T58" s="16"/>
      <c r="U58" s="97"/>
      <c r="V58" s="76"/>
      <c r="W58" s="30"/>
      <c r="X58" s="32"/>
      <c r="Y58" s="22"/>
      <c r="Z58" s="76"/>
      <c r="AA58" s="31"/>
      <c r="AB58" s="16"/>
      <c r="AC58" s="22"/>
      <c r="AD58" s="76"/>
      <c r="AE58" s="26"/>
      <c r="AF58" s="131">
        <f t="shared" si="4"/>
        <v>0</v>
      </c>
      <c r="AG58" s="107">
        <f t="shared" si="5"/>
        <v>0</v>
      </c>
      <c r="AH58" s="8"/>
    </row>
    <row r="59" spans="1:35" ht="15">
      <c r="A59" s="105">
        <v>48</v>
      </c>
      <c r="B59" s="76">
        <v>20</v>
      </c>
      <c r="C59" s="77">
        <v>10036383266</v>
      </c>
      <c r="D59" s="81" t="s">
        <v>316</v>
      </c>
      <c r="E59" s="78" t="s">
        <v>253</v>
      </c>
      <c r="F59" s="77" t="s">
        <v>317</v>
      </c>
      <c r="G59" s="96" t="s">
        <v>200</v>
      </c>
      <c r="H59" s="9">
        <f t="shared" si="6"/>
        <v>0.09143518518518344</v>
      </c>
      <c r="I59" s="9">
        <f t="shared" si="7"/>
        <v>0.0026388888888894124</v>
      </c>
      <c r="K59" s="105">
        <v>30</v>
      </c>
      <c r="L59" s="76">
        <v>20</v>
      </c>
      <c r="M59" s="26">
        <v>0.001639317129627893</v>
      </c>
      <c r="N59" s="131">
        <f t="shared" si="8"/>
        <v>7.372685185185185E-06</v>
      </c>
      <c r="O59" s="107">
        <f t="shared" si="9"/>
        <v>0.0016319444444427079</v>
      </c>
      <c r="P59" s="131"/>
      <c r="Q59" s="105">
        <v>65</v>
      </c>
      <c r="R59" s="76">
        <v>20</v>
      </c>
      <c r="S59" s="18">
        <v>0.08980324074074074</v>
      </c>
      <c r="T59" s="16"/>
      <c r="U59" s="97"/>
      <c r="V59" s="76"/>
      <c r="W59" s="30"/>
      <c r="X59" s="32"/>
      <c r="Y59" s="22"/>
      <c r="Z59" s="76"/>
      <c r="AA59" s="31"/>
      <c r="AB59" s="16"/>
      <c r="AC59" s="22"/>
      <c r="AD59" s="76"/>
      <c r="AE59" s="26"/>
      <c r="AF59" s="131">
        <f t="shared" si="4"/>
        <v>0</v>
      </c>
      <c r="AG59" s="107">
        <f t="shared" si="5"/>
        <v>0</v>
      </c>
      <c r="AH59" s="8"/>
      <c r="AI59" s="15"/>
    </row>
    <row r="60" spans="1:35" ht="15">
      <c r="A60" s="105">
        <v>49</v>
      </c>
      <c r="B60" s="76">
        <v>30</v>
      </c>
      <c r="C60" s="77">
        <v>10045794488</v>
      </c>
      <c r="D60" s="81" t="s">
        <v>285</v>
      </c>
      <c r="E60" s="78" t="s">
        <v>93</v>
      </c>
      <c r="F60" s="77">
        <v>1800034</v>
      </c>
      <c r="G60" s="96" t="s">
        <v>170</v>
      </c>
      <c r="H60" s="9">
        <f t="shared" si="6"/>
        <v>0.09143518518518524</v>
      </c>
      <c r="I60" s="9">
        <f t="shared" si="7"/>
        <v>0.0026388888888912165</v>
      </c>
      <c r="K60" s="105">
        <v>29</v>
      </c>
      <c r="L60" s="76">
        <v>30</v>
      </c>
      <c r="M60" s="26">
        <v>0.001636423611111177</v>
      </c>
      <c r="N60" s="131">
        <f t="shared" si="8"/>
        <v>4.479166666666667E-06</v>
      </c>
      <c r="O60" s="107">
        <f t="shared" si="9"/>
        <v>0.0016319444444445102</v>
      </c>
      <c r="P60" s="131"/>
      <c r="Q60" s="105">
        <v>44</v>
      </c>
      <c r="R60" s="76">
        <v>30</v>
      </c>
      <c r="S60" s="18">
        <v>0.08980324074074074</v>
      </c>
      <c r="T60" s="16"/>
      <c r="U60" s="97"/>
      <c r="V60" s="76"/>
      <c r="W60" s="30"/>
      <c r="X60" s="32"/>
      <c r="Y60" s="22"/>
      <c r="Z60" s="76"/>
      <c r="AA60" s="31"/>
      <c r="AB60" s="16"/>
      <c r="AC60" s="22"/>
      <c r="AD60" s="76"/>
      <c r="AE60" s="26"/>
      <c r="AF60" s="131">
        <f t="shared" si="4"/>
        <v>0</v>
      </c>
      <c r="AG60" s="107">
        <f t="shared" si="5"/>
        <v>0</v>
      </c>
      <c r="AH60" s="8"/>
      <c r="AI60" s="15"/>
    </row>
    <row r="61" spans="1:35" ht="15">
      <c r="A61" s="105">
        <v>50</v>
      </c>
      <c r="B61" s="76">
        <v>117</v>
      </c>
      <c r="C61" s="77">
        <v>10047212712</v>
      </c>
      <c r="D61" s="81" t="s">
        <v>314</v>
      </c>
      <c r="E61" s="78" t="s">
        <v>142</v>
      </c>
      <c r="F61" s="77">
        <v>19344</v>
      </c>
      <c r="G61" s="96" t="s">
        <v>95</v>
      </c>
      <c r="H61" s="9">
        <f t="shared" si="6"/>
        <v>0.09144675925925767</v>
      </c>
      <c r="I61" s="9">
        <f t="shared" si="7"/>
        <v>0.0026504629629636456</v>
      </c>
      <c r="K61" s="105">
        <v>34</v>
      </c>
      <c r="L61" s="76">
        <v>117</v>
      </c>
      <c r="M61" s="26">
        <v>0.0016449884259243444</v>
      </c>
      <c r="N61" s="131">
        <f t="shared" si="8"/>
        <v>1.4699074074074074E-06</v>
      </c>
      <c r="O61" s="107">
        <f t="shared" si="9"/>
        <v>0.001643518518516937</v>
      </c>
      <c r="P61" s="131"/>
      <c r="Q61" s="105">
        <v>52</v>
      </c>
      <c r="R61" s="76">
        <v>117</v>
      </c>
      <c r="S61" s="18">
        <v>0.08980324074074074</v>
      </c>
      <c r="T61" s="16"/>
      <c r="U61" s="97"/>
      <c r="V61" s="76"/>
      <c r="W61" s="30"/>
      <c r="X61" s="32"/>
      <c r="Y61" s="22"/>
      <c r="Z61" s="76"/>
      <c r="AA61" s="31"/>
      <c r="AB61" s="16"/>
      <c r="AC61" s="22"/>
      <c r="AD61" s="76"/>
      <c r="AE61" s="26"/>
      <c r="AF61" s="131">
        <f t="shared" si="4"/>
        <v>0</v>
      </c>
      <c r="AG61" s="107">
        <f t="shared" si="5"/>
        <v>0</v>
      </c>
      <c r="AH61" s="8"/>
      <c r="AI61" s="15"/>
    </row>
    <row r="62" spans="1:34" ht="15">
      <c r="A62" s="105">
        <v>51</v>
      </c>
      <c r="B62" s="76">
        <v>129</v>
      </c>
      <c r="C62" s="77">
        <v>10047304456</v>
      </c>
      <c r="D62" s="81" t="s">
        <v>149</v>
      </c>
      <c r="E62" s="78" t="s">
        <v>151</v>
      </c>
      <c r="F62" s="77">
        <v>20418</v>
      </c>
      <c r="G62" s="96" t="s">
        <v>202</v>
      </c>
      <c r="H62" s="9">
        <f t="shared" si="6"/>
        <v>0.09144675925925926</v>
      </c>
      <c r="I62" s="9">
        <f t="shared" si="7"/>
        <v>0.0026504629629652277</v>
      </c>
      <c r="K62" s="105">
        <v>37</v>
      </c>
      <c r="L62" s="76">
        <v>129</v>
      </c>
      <c r="M62" s="26">
        <v>0.0016492708333333342</v>
      </c>
      <c r="N62" s="131">
        <f t="shared" si="8"/>
        <v>5.752314814814816E-06</v>
      </c>
      <c r="O62" s="107">
        <f t="shared" si="9"/>
        <v>0.0016435185185185194</v>
      </c>
      <c r="P62" s="131"/>
      <c r="Q62" s="105">
        <v>51</v>
      </c>
      <c r="R62" s="76">
        <v>129</v>
      </c>
      <c r="S62" s="18">
        <v>0.08980324074074074</v>
      </c>
      <c r="T62" s="16"/>
      <c r="U62" s="97"/>
      <c r="V62" s="76"/>
      <c r="W62" s="30"/>
      <c r="X62" s="32"/>
      <c r="Y62" s="22"/>
      <c r="Z62" s="76"/>
      <c r="AA62" s="31"/>
      <c r="AB62" s="16"/>
      <c r="AC62" s="22"/>
      <c r="AD62" s="76"/>
      <c r="AE62" s="26"/>
      <c r="AF62" s="131">
        <f t="shared" si="4"/>
        <v>0</v>
      </c>
      <c r="AG62" s="107">
        <f t="shared" si="5"/>
        <v>0</v>
      </c>
      <c r="AH62" s="8"/>
    </row>
    <row r="63" spans="1:35" ht="15">
      <c r="A63" s="105">
        <v>52</v>
      </c>
      <c r="B63" s="76">
        <v>75</v>
      </c>
      <c r="C63" s="77">
        <v>10046039315</v>
      </c>
      <c r="D63" s="81" t="s">
        <v>300</v>
      </c>
      <c r="E63" s="78" t="s">
        <v>134</v>
      </c>
      <c r="F63" s="77">
        <v>7226</v>
      </c>
      <c r="G63" s="96" t="s">
        <v>194</v>
      </c>
      <c r="H63" s="9">
        <f t="shared" si="6"/>
        <v>0.09145833333333292</v>
      </c>
      <c r="I63" s="9">
        <f t="shared" si="7"/>
        <v>0.002662037037038892</v>
      </c>
      <c r="K63" s="105">
        <v>50</v>
      </c>
      <c r="L63" s="76">
        <v>75</v>
      </c>
      <c r="M63" s="26">
        <v>0.001663657407406996</v>
      </c>
      <c r="N63" s="131">
        <f t="shared" si="8"/>
        <v>8.564814814814816E-06</v>
      </c>
      <c r="O63" s="107">
        <f t="shared" si="9"/>
        <v>0.0016550925925921812</v>
      </c>
      <c r="P63" s="131"/>
      <c r="Q63" s="105">
        <v>59</v>
      </c>
      <c r="R63" s="76">
        <v>75</v>
      </c>
      <c r="S63" s="18">
        <v>0.08980324074074074</v>
      </c>
      <c r="T63" s="16"/>
      <c r="U63" s="97"/>
      <c r="V63" s="76"/>
      <c r="W63" s="30"/>
      <c r="X63" s="32"/>
      <c r="Y63" s="22"/>
      <c r="Z63" s="76"/>
      <c r="AA63" s="31"/>
      <c r="AB63" s="16"/>
      <c r="AC63" s="22"/>
      <c r="AD63" s="76"/>
      <c r="AE63" s="26"/>
      <c r="AF63" s="131">
        <f t="shared" si="4"/>
        <v>0</v>
      </c>
      <c r="AG63" s="107">
        <f t="shared" si="5"/>
        <v>0</v>
      </c>
      <c r="AH63" s="8"/>
      <c r="AI63" s="15"/>
    </row>
    <row r="64" spans="1:34" ht="15">
      <c r="A64" s="105">
        <v>53</v>
      </c>
      <c r="B64" s="76">
        <v>25</v>
      </c>
      <c r="C64" s="77">
        <v>10032908444</v>
      </c>
      <c r="D64" s="81" t="s">
        <v>268</v>
      </c>
      <c r="E64" s="78" t="s">
        <v>180</v>
      </c>
      <c r="F64" s="77" t="s">
        <v>269</v>
      </c>
      <c r="G64" s="96" t="s">
        <v>181</v>
      </c>
      <c r="H64" s="9">
        <f t="shared" si="6"/>
        <v>0.09145833333333336</v>
      </c>
      <c r="I64" s="9">
        <f t="shared" si="7"/>
        <v>0.002662037037039336</v>
      </c>
      <c r="K64" s="105">
        <v>44</v>
      </c>
      <c r="L64" s="76">
        <v>25</v>
      </c>
      <c r="M64" s="26">
        <v>0.001659803240740769</v>
      </c>
      <c r="N64" s="131">
        <f t="shared" si="8"/>
        <v>4.710648148148148E-06</v>
      </c>
      <c r="O64" s="107">
        <f t="shared" si="9"/>
        <v>0.0016550925925926207</v>
      </c>
      <c r="P64" s="131"/>
      <c r="Q64" s="105">
        <v>47</v>
      </c>
      <c r="R64" s="76">
        <v>25</v>
      </c>
      <c r="S64" s="18">
        <v>0.08980324074074074</v>
      </c>
      <c r="T64" s="16"/>
      <c r="U64" s="97"/>
      <c r="V64" s="76"/>
      <c r="W64" s="30"/>
      <c r="X64" s="32"/>
      <c r="Y64" s="22"/>
      <c r="Z64" s="76"/>
      <c r="AA64" s="31"/>
      <c r="AB64" s="16"/>
      <c r="AC64" s="22"/>
      <c r="AD64" s="76"/>
      <c r="AE64" s="26"/>
      <c r="AF64" s="131">
        <f t="shared" si="4"/>
        <v>0</v>
      </c>
      <c r="AG64" s="107">
        <f t="shared" si="5"/>
        <v>0</v>
      </c>
      <c r="AH64" s="8"/>
    </row>
    <row r="65" spans="1:35" ht="15">
      <c r="A65" s="105">
        <v>54</v>
      </c>
      <c r="B65" s="76">
        <v>135</v>
      </c>
      <c r="C65" s="77">
        <v>10031306934</v>
      </c>
      <c r="D65" s="81" t="s">
        <v>226</v>
      </c>
      <c r="E65" s="78" t="s">
        <v>196</v>
      </c>
      <c r="F65" s="77">
        <v>21904</v>
      </c>
      <c r="G65" s="96" t="s">
        <v>197</v>
      </c>
      <c r="H65" s="9">
        <f t="shared" si="6"/>
        <v>0.09145833333333336</v>
      </c>
      <c r="I65" s="9">
        <f t="shared" si="7"/>
        <v>0.002662037037039336</v>
      </c>
      <c r="K65" s="105">
        <v>52</v>
      </c>
      <c r="L65" s="76">
        <v>135</v>
      </c>
      <c r="M65" s="26">
        <v>0.0016664236111111463</v>
      </c>
      <c r="N65" s="131">
        <f t="shared" si="8"/>
        <v>1.1331018518518518E-05</v>
      </c>
      <c r="O65" s="107">
        <f t="shared" si="9"/>
        <v>0.0016550925925926277</v>
      </c>
      <c r="P65" s="131"/>
      <c r="Q65" s="105">
        <v>60</v>
      </c>
      <c r="R65" s="76">
        <v>135</v>
      </c>
      <c r="S65" s="18">
        <v>0.08980324074074074</v>
      </c>
      <c r="T65" s="16"/>
      <c r="U65" s="97"/>
      <c r="V65" s="76"/>
      <c r="W65" s="30"/>
      <c r="X65" s="32"/>
      <c r="Y65" s="22"/>
      <c r="Z65" s="76"/>
      <c r="AA65" s="31"/>
      <c r="AB65" s="16"/>
      <c r="AC65" s="22"/>
      <c r="AD65" s="76"/>
      <c r="AE65" s="26"/>
      <c r="AF65" s="131">
        <f t="shared" si="4"/>
        <v>0</v>
      </c>
      <c r="AG65" s="107">
        <f t="shared" si="5"/>
        <v>0</v>
      </c>
      <c r="AH65" s="8"/>
      <c r="AI65" s="66"/>
    </row>
    <row r="66" spans="1:34" ht="15">
      <c r="A66" s="105">
        <v>55</v>
      </c>
      <c r="B66" s="76">
        <v>132</v>
      </c>
      <c r="C66" s="77">
        <v>10047362050</v>
      </c>
      <c r="D66" s="81" t="s">
        <v>325</v>
      </c>
      <c r="E66" s="78" t="s">
        <v>326</v>
      </c>
      <c r="F66" s="77">
        <v>21006</v>
      </c>
      <c r="G66" s="96" t="s">
        <v>331</v>
      </c>
      <c r="H66" s="9">
        <f t="shared" si="6"/>
        <v>0.09146990740740497</v>
      </c>
      <c r="I66" s="9">
        <f t="shared" si="7"/>
        <v>0.002673611111110946</v>
      </c>
      <c r="K66" s="105">
        <v>54</v>
      </c>
      <c r="L66" s="76">
        <v>132</v>
      </c>
      <c r="M66" s="26">
        <v>0.0016676620370346049</v>
      </c>
      <c r="N66" s="131">
        <f t="shared" si="8"/>
        <v>9.953703703703701E-07</v>
      </c>
      <c r="O66" s="107">
        <f t="shared" si="9"/>
        <v>0.0016666666666642345</v>
      </c>
      <c r="P66" s="131"/>
      <c r="Q66" s="105">
        <v>46</v>
      </c>
      <c r="R66" s="76">
        <v>132</v>
      </c>
      <c r="S66" s="18">
        <v>0.08980324074074074</v>
      </c>
      <c r="T66" s="16"/>
      <c r="U66" s="97"/>
      <c r="V66" s="76"/>
      <c r="W66" s="30"/>
      <c r="X66" s="32"/>
      <c r="Y66" s="22"/>
      <c r="Z66" s="76"/>
      <c r="AA66" s="31"/>
      <c r="AB66" s="16"/>
      <c r="AC66" s="22"/>
      <c r="AD66" s="76"/>
      <c r="AE66" s="26"/>
      <c r="AF66" s="131">
        <f t="shared" si="4"/>
        <v>0</v>
      </c>
      <c r="AG66" s="107">
        <f t="shared" si="5"/>
        <v>0</v>
      </c>
      <c r="AH66" s="8"/>
    </row>
    <row r="67" spans="1:35" ht="15">
      <c r="A67" s="105">
        <v>56</v>
      </c>
      <c r="B67" s="76">
        <v>115</v>
      </c>
      <c r="C67" s="77">
        <v>10047292635</v>
      </c>
      <c r="D67" s="81" t="s">
        <v>299</v>
      </c>
      <c r="E67" s="78" t="s">
        <v>142</v>
      </c>
      <c r="F67" s="77">
        <v>20296</v>
      </c>
      <c r="G67" s="96" t="s">
        <v>95</v>
      </c>
      <c r="H67" s="9">
        <f t="shared" si="6"/>
        <v>0.09146990740740707</v>
      </c>
      <c r="I67" s="9">
        <f t="shared" si="7"/>
        <v>0.0026736111111130417</v>
      </c>
      <c r="K67" s="105">
        <v>60</v>
      </c>
      <c r="L67" s="76">
        <v>115</v>
      </c>
      <c r="M67" s="26">
        <v>0.0016758449074070689</v>
      </c>
      <c r="N67" s="131">
        <f t="shared" si="8"/>
        <v>9.17824074074074E-06</v>
      </c>
      <c r="O67" s="107">
        <f t="shared" si="9"/>
        <v>0.001666666666666328</v>
      </c>
      <c r="P67" s="131"/>
      <c r="Q67" s="105">
        <v>61</v>
      </c>
      <c r="R67" s="76">
        <v>115</v>
      </c>
      <c r="S67" s="18">
        <v>0.08980324074074074</v>
      </c>
      <c r="T67" s="16"/>
      <c r="U67" s="97"/>
      <c r="V67" s="76"/>
      <c r="W67" s="30"/>
      <c r="X67" s="32"/>
      <c r="Y67" s="22"/>
      <c r="Z67" s="76"/>
      <c r="AA67" s="31"/>
      <c r="AB67" s="16"/>
      <c r="AC67" s="22"/>
      <c r="AD67" s="76"/>
      <c r="AE67" s="26"/>
      <c r="AF67" s="131">
        <f t="shared" si="4"/>
        <v>0</v>
      </c>
      <c r="AG67" s="107">
        <f t="shared" si="5"/>
        <v>0</v>
      </c>
      <c r="AH67" s="8"/>
      <c r="AI67" s="15"/>
    </row>
    <row r="68" spans="1:34" ht="15">
      <c r="A68" s="105">
        <v>57</v>
      </c>
      <c r="B68" s="76">
        <v>28</v>
      </c>
      <c r="C68" s="77">
        <v>10053828516</v>
      </c>
      <c r="D68" s="81" t="s">
        <v>237</v>
      </c>
      <c r="E68" s="78" t="s">
        <v>93</v>
      </c>
      <c r="F68" s="77">
        <v>1801170</v>
      </c>
      <c r="G68" s="96" t="s">
        <v>170</v>
      </c>
      <c r="H68" s="9">
        <f t="shared" si="6"/>
        <v>0.09146990740740743</v>
      </c>
      <c r="I68" s="9">
        <f t="shared" si="7"/>
        <v>0.0026736111111134025</v>
      </c>
      <c r="K68" s="105">
        <v>58</v>
      </c>
      <c r="L68" s="76">
        <v>28</v>
      </c>
      <c r="M68" s="26">
        <v>0.0016726967592592904</v>
      </c>
      <c r="N68" s="131">
        <f t="shared" si="8"/>
        <v>6.030092592592592E-06</v>
      </c>
      <c r="O68" s="107">
        <f t="shared" si="9"/>
        <v>0.0016666666666666978</v>
      </c>
      <c r="P68" s="131"/>
      <c r="Q68" s="105">
        <v>55</v>
      </c>
      <c r="R68" s="76">
        <v>28</v>
      </c>
      <c r="S68" s="18">
        <v>0.08980324074074074</v>
      </c>
      <c r="T68" s="16"/>
      <c r="U68" s="97"/>
      <c r="V68" s="76"/>
      <c r="W68" s="30"/>
      <c r="X68" s="32"/>
      <c r="Y68" s="22"/>
      <c r="Z68" s="76"/>
      <c r="AA68" s="31"/>
      <c r="AB68" s="16"/>
      <c r="AC68" s="22"/>
      <c r="AD68" s="76"/>
      <c r="AE68" s="26"/>
      <c r="AF68" s="131">
        <f t="shared" si="4"/>
        <v>0</v>
      </c>
      <c r="AG68" s="107">
        <f t="shared" si="5"/>
        <v>0</v>
      </c>
      <c r="AH68" s="8"/>
    </row>
    <row r="69" spans="1:34" ht="15">
      <c r="A69" s="105">
        <v>58</v>
      </c>
      <c r="B69" s="76">
        <v>59</v>
      </c>
      <c r="C69" s="77">
        <v>10023659189</v>
      </c>
      <c r="D69" s="81" t="s">
        <v>131</v>
      </c>
      <c r="E69" s="78" t="s">
        <v>73</v>
      </c>
      <c r="F69" s="77" t="s">
        <v>313</v>
      </c>
      <c r="G69" s="96" t="s">
        <v>191</v>
      </c>
      <c r="H69" s="9">
        <f t="shared" si="6"/>
        <v>0.09148148148147998</v>
      </c>
      <c r="I69" s="9">
        <f t="shared" si="7"/>
        <v>0.0026851851851859565</v>
      </c>
      <c r="K69" s="105">
        <v>66</v>
      </c>
      <c r="L69" s="76">
        <v>59</v>
      </c>
      <c r="M69" s="26">
        <v>0.001680069444442947</v>
      </c>
      <c r="N69" s="131">
        <f t="shared" si="8"/>
        <v>1.8287037037037037E-06</v>
      </c>
      <c r="O69" s="107">
        <f t="shared" si="9"/>
        <v>0.0016782407407392433</v>
      </c>
      <c r="P69" s="131"/>
      <c r="Q69" s="105">
        <v>49</v>
      </c>
      <c r="R69" s="76">
        <v>59</v>
      </c>
      <c r="S69" s="18">
        <v>0.08980324074074074</v>
      </c>
      <c r="T69" s="18"/>
      <c r="U69" s="97"/>
      <c r="V69" s="76"/>
      <c r="W69" s="30"/>
      <c r="X69" s="32"/>
      <c r="Y69" s="22"/>
      <c r="Z69" s="76"/>
      <c r="AA69" s="31"/>
      <c r="AB69" s="16"/>
      <c r="AC69" s="22"/>
      <c r="AD69" s="76"/>
      <c r="AE69" s="26"/>
      <c r="AF69" s="131">
        <f t="shared" si="4"/>
        <v>0</v>
      </c>
      <c r="AG69" s="107">
        <f t="shared" si="5"/>
        <v>0</v>
      </c>
      <c r="AH69" s="8"/>
    </row>
    <row r="70" spans="1:34" ht="15">
      <c r="A70" s="105">
        <v>59</v>
      </c>
      <c r="B70" s="76">
        <v>33</v>
      </c>
      <c r="C70" s="77">
        <v>10046259381</v>
      </c>
      <c r="D70" s="81" t="s">
        <v>307</v>
      </c>
      <c r="E70" s="78" t="s">
        <v>93</v>
      </c>
      <c r="F70" s="77">
        <v>1801088</v>
      </c>
      <c r="G70" s="96" t="s">
        <v>170</v>
      </c>
      <c r="H70" s="9">
        <f t="shared" si="6"/>
        <v>0.09148148148148044</v>
      </c>
      <c r="I70" s="9">
        <f t="shared" si="7"/>
        <v>0.0026851851851864145</v>
      </c>
      <c r="K70" s="105">
        <v>69</v>
      </c>
      <c r="L70" s="76">
        <v>33</v>
      </c>
      <c r="M70" s="26">
        <v>0.0016844328703693387</v>
      </c>
      <c r="N70" s="131">
        <f t="shared" si="8"/>
        <v>6.1921296296296294E-06</v>
      </c>
      <c r="O70" s="107">
        <f t="shared" si="9"/>
        <v>0.001678240740739709</v>
      </c>
      <c r="P70" s="131"/>
      <c r="Q70" s="105">
        <v>50</v>
      </c>
      <c r="R70" s="76">
        <v>33</v>
      </c>
      <c r="S70" s="18">
        <v>0.08980324074074074</v>
      </c>
      <c r="T70" s="16"/>
      <c r="U70" s="97"/>
      <c r="V70" s="76"/>
      <c r="W70" s="30"/>
      <c r="X70" s="32"/>
      <c r="Y70" s="22"/>
      <c r="Z70" s="76"/>
      <c r="AA70" s="31"/>
      <c r="AB70" s="16"/>
      <c r="AC70" s="22"/>
      <c r="AD70" s="76"/>
      <c r="AE70" s="26"/>
      <c r="AF70" s="131">
        <f t="shared" si="4"/>
        <v>0</v>
      </c>
      <c r="AG70" s="107">
        <f t="shared" si="5"/>
        <v>0</v>
      </c>
      <c r="AH70" s="8"/>
    </row>
    <row r="71" spans="1:35" ht="15">
      <c r="A71" s="105">
        <v>60</v>
      </c>
      <c r="B71" s="76">
        <v>100</v>
      </c>
      <c r="C71" s="77">
        <v>10035085688</v>
      </c>
      <c r="D71" s="81" t="s">
        <v>272</v>
      </c>
      <c r="E71" s="78" t="s">
        <v>188</v>
      </c>
      <c r="F71" s="77">
        <v>100286</v>
      </c>
      <c r="G71" s="96" t="s">
        <v>189</v>
      </c>
      <c r="H71" s="9">
        <f t="shared" si="6"/>
        <v>0.09148148148148146</v>
      </c>
      <c r="I71" s="9">
        <f t="shared" si="7"/>
        <v>0.0026851851851874275</v>
      </c>
      <c r="K71" s="105">
        <v>73</v>
      </c>
      <c r="L71" s="76">
        <v>100</v>
      </c>
      <c r="M71" s="26">
        <v>0.0016880324074073812</v>
      </c>
      <c r="N71" s="131">
        <f t="shared" si="8"/>
        <v>9.791666666666666E-06</v>
      </c>
      <c r="O71" s="107">
        <f t="shared" si="9"/>
        <v>0.0016782407407407145</v>
      </c>
      <c r="P71" s="131"/>
      <c r="Q71" s="105">
        <v>45</v>
      </c>
      <c r="R71" s="76">
        <v>100</v>
      </c>
      <c r="S71" s="18">
        <v>0.08980324074074074</v>
      </c>
      <c r="T71" s="16"/>
      <c r="U71" s="97"/>
      <c r="V71" s="76"/>
      <c r="W71" s="30"/>
      <c r="X71" s="32"/>
      <c r="Y71" s="22"/>
      <c r="Z71" s="76"/>
      <c r="AA71" s="31"/>
      <c r="AB71" s="16"/>
      <c r="AC71" s="22"/>
      <c r="AD71" s="76"/>
      <c r="AE71" s="26"/>
      <c r="AF71" s="131">
        <f t="shared" si="4"/>
        <v>0</v>
      </c>
      <c r="AG71" s="107">
        <f t="shared" si="5"/>
        <v>0</v>
      </c>
      <c r="AH71" s="8"/>
      <c r="AI71" s="15"/>
    </row>
    <row r="72" spans="1:34" ht="15">
      <c r="A72" s="105">
        <v>61</v>
      </c>
      <c r="B72" s="76">
        <v>80</v>
      </c>
      <c r="C72" s="77">
        <v>10046044264</v>
      </c>
      <c r="D72" s="81" t="s">
        <v>137</v>
      </c>
      <c r="E72" s="78" t="s">
        <v>135</v>
      </c>
      <c r="F72" s="77">
        <v>7354</v>
      </c>
      <c r="G72" s="96" t="s">
        <v>194</v>
      </c>
      <c r="H72" s="9">
        <f t="shared" si="6"/>
        <v>0.09148148148148148</v>
      </c>
      <c r="I72" s="9">
        <f t="shared" si="7"/>
        <v>0.0026851851851874553</v>
      </c>
      <c r="K72" s="105">
        <v>71</v>
      </c>
      <c r="L72" s="76">
        <v>80</v>
      </c>
      <c r="M72" s="26">
        <v>0.0016856597222222268</v>
      </c>
      <c r="N72" s="131">
        <f t="shared" si="8"/>
        <v>7.418981481481481E-06</v>
      </c>
      <c r="O72" s="107">
        <f t="shared" si="9"/>
        <v>0.0016782407407407453</v>
      </c>
      <c r="P72" s="131"/>
      <c r="Q72" s="105">
        <v>57</v>
      </c>
      <c r="R72" s="76">
        <v>80</v>
      </c>
      <c r="S72" s="18">
        <v>0.08980324074074074</v>
      </c>
      <c r="T72" s="16"/>
      <c r="U72" s="97"/>
      <c r="V72" s="76"/>
      <c r="W72" s="30"/>
      <c r="X72" s="32"/>
      <c r="Y72" s="22"/>
      <c r="Z72" s="76"/>
      <c r="AA72" s="31"/>
      <c r="AB72" s="16"/>
      <c r="AC72" s="22"/>
      <c r="AD72" s="76"/>
      <c r="AE72" s="26"/>
      <c r="AF72" s="131">
        <f t="shared" si="4"/>
        <v>0</v>
      </c>
      <c r="AG72" s="107">
        <f t="shared" si="5"/>
        <v>0</v>
      </c>
      <c r="AH72" s="8"/>
    </row>
    <row r="73" spans="1:35" ht="15">
      <c r="A73" s="105">
        <v>62</v>
      </c>
      <c r="B73" s="76">
        <v>101</v>
      </c>
      <c r="C73" s="77">
        <v>10035061844</v>
      </c>
      <c r="D73" s="81" t="s">
        <v>187</v>
      </c>
      <c r="E73" s="78" t="s">
        <v>188</v>
      </c>
      <c r="F73" s="77">
        <v>100771</v>
      </c>
      <c r="G73" s="96" t="s">
        <v>189</v>
      </c>
      <c r="H73" s="9">
        <f t="shared" si="6"/>
        <v>0.09149305555555555</v>
      </c>
      <c r="I73" s="9">
        <f t="shared" si="7"/>
        <v>0.002696759259261522</v>
      </c>
      <c r="K73" s="105">
        <v>75</v>
      </c>
      <c r="L73" s="76">
        <v>101</v>
      </c>
      <c r="M73" s="26">
        <v>0.0016958333333333313</v>
      </c>
      <c r="N73" s="131">
        <f t="shared" si="8"/>
        <v>6.0185185185185185E-06</v>
      </c>
      <c r="O73" s="107">
        <f t="shared" si="9"/>
        <v>0.0016898148148148128</v>
      </c>
      <c r="P73" s="131"/>
      <c r="Q73" s="105">
        <v>66</v>
      </c>
      <c r="R73" s="76">
        <v>101</v>
      </c>
      <c r="S73" s="18">
        <v>0.08980324074074074</v>
      </c>
      <c r="T73" s="16"/>
      <c r="U73" s="97"/>
      <c r="V73" s="76"/>
      <c r="W73" s="30"/>
      <c r="X73" s="32"/>
      <c r="Y73" s="22"/>
      <c r="Z73" s="76"/>
      <c r="AA73" s="31"/>
      <c r="AB73" s="16"/>
      <c r="AC73" s="22"/>
      <c r="AD73" s="76"/>
      <c r="AE73" s="26"/>
      <c r="AF73" s="131">
        <f t="shared" si="4"/>
        <v>0</v>
      </c>
      <c r="AG73" s="107">
        <f t="shared" si="5"/>
        <v>0</v>
      </c>
      <c r="AH73" s="8"/>
      <c r="AI73" s="15"/>
    </row>
    <row r="74" spans="1:35" ht="15">
      <c r="A74" s="105">
        <v>63</v>
      </c>
      <c r="B74" s="76">
        <v>137</v>
      </c>
      <c r="C74" s="77">
        <v>10047286672</v>
      </c>
      <c r="D74" s="81" t="s">
        <v>276</v>
      </c>
      <c r="E74" s="78" t="s">
        <v>277</v>
      </c>
      <c r="F74" s="77">
        <v>20233</v>
      </c>
      <c r="G74" s="96" t="s">
        <v>197</v>
      </c>
      <c r="H74" s="9">
        <f t="shared" si="6"/>
        <v>0.0915046296296297</v>
      </c>
      <c r="I74" s="9">
        <f t="shared" si="7"/>
        <v>0.002708333333335672</v>
      </c>
      <c r="K74" s="105">
        <v>82</v>
      </c>
      <c r="L74" s="76">
        <v>137</v>
      </c>
      <c r="M74" s="26">
        <v>0.0017067476851852538</v>
      </c>
      <c r="N74" s="131">
        <f t="shared" si="8"/>
        <v>5.358796296296296E-06</v>
      </c>
      <c r="O74" s="107">
        <f t="shared" si="9"/>
        <v>0.0017013888888889575</v>
      </c>
      <c r="P74" s="131"/>
      <c r="Q74" s="105">
        <v>58</v>
      </c>
      <c r="R74" s="76">
        <v>137</v>
      </c>
      <c r="S74" s="18">
        <v>0.08980324074074074</v>
      </c>
      <c r="T74" s="16"/>
      <c r="U74" s="97"/>
      <c r="V74" s="76"/>
      <c r="W74" s="30"/>
      <c r="X74" s="32"/>
      <c r="Y74" s="22"/>
      <c r="Z74" s="76"/>
      <c r="AA74" s="31"/>
      <c r="AB74" s="16"/>
      <c r="AC74" s="22"/>
      <c r="AD74" s="76"/>
      <c r="AE74" s="26"/>
      <c r="AF74" s="131">
        <f aca="true" t="shared" si="10" ref="AF74:AF137">VALUE("0:00:00,"&amp;RIGHT(TEXT(AE74,"ss,000"),3))</f>
        <v>0</v>
      </c>
      <c r="AG74" s="107">
        <f aca="true" t="shared" si="11" ref="AG74:AG137">AE74-AF74</f>
        <v>0</v>
      </c>
      <c r="AH74" s="8"/>
      <c r="AI74" s="15"/>
    </row>
    <row r="75" spans="1:35" ht="15">
      <c r="A75" s="105">
        <v>64</v>
      </c>
      <c r="B75" s="76">
        <v>111</v>
      </c>
      <c r="C75" s="77">
        <v>10047405092</v>
      </c>
      <c r="D75" s="81" t="s">
        <v>154</v>
      </c>
      <c r="E75" s="78" t="s">
        <v>232</v>
      </c>
      <c r="F75" s="77">
        <v>21418</v>
      </c>
      <c r="G75" s="96" t="s">
        <v>204</v>
      </c>
      <c r="H75" s="9">
        <f t="shared" si="6"/>
        <v>0.09151620370370173</v>
      </c>
      <c r="I75" s="9">
        <f t="shared" si="7"/>
        <v>0.0027199074074076984</v>
      </c>
      <c r="K75" s="105">
        <v>84</v>
      </c>
      <c r="L75" s="76">
        <v>111</v>
      </c>
      <c r="M75" s="26">
        <v>0.0017160185185165489</v>
      </c>
      <c r="N75" s="131">
        <f t="shared" si="8"/>
        <v>3.0555555555555556E-06</v>
      </c>
      <c r="O75" s="107">
        <f t="shared" si="9"/>
        <v>0.0017129629629609932</v>
      </c>
      <c r="P75" s="131"/>
      <c r="Q75" s="105">
        <v>54</v>
      </c>
      <c r="R75" s="76">
        <v>111</v>
      </c>
      <c r="S75" s="18">
        <v>0.08980324074074074</v>
      </c>
      <c r="T75" s="16"/>
      <c r="U75" s="97"/>
      <c r="V75" s="76"/>
      <c r="W75" s="30"/>
      <c r="X75" s="32"/>
      <c r="Y75" s="22"/>
      <c r="Z75" s="76"/>
      <c r="AA75" s="31"/>
      <c r="AB75" s="16"/>
      <c r="AC75" s="22"/>
      <c r="AD75" s="76"/>
      <c r="AE75" s="26"/>
      <c r="AF75" s="131">
        <f t="shared" si="10"/>
        <v>0</v>
      </c>
      <c r="AG75" s="107">
        <f t="shared" si="11"/>
        <v>0</v>
      </c>
      <c r="AH75" s="8"/>
      <c r="AI75" s="15"/>
    </row>
    <row r="76" spans="1:35" ht="15">
      <c r="A76" s="105">
        <v>65</v>
      </c>
      <c r="B76" s="76">
        <v>13</v>
      </c>
      <c r="C76" s="77">
        <v>10023320194</v>
      </c>
      <c r="D76" s="81" t="s">
        <v>264</v>
      </c>
      <c r="E76" s="78" t="s">
        <v>174</v>
      </c>
      <c r="F76" s="77">
        <v>23099</v>
      </c>
      <c r="G76" s="96" t="s">
        <v>76</v>
      </c>
      <c r="H76" s="9">
        <f aca="true" t="shared" si="12" ref="H76:H107">SUM(O76,S76,W76,AA76,AG76)-SUM(P76,T76,X76,AB76,AH76)</f>
        <v>0.09152777777777785</v>
      </c>
      <c r="I76" s="9">
        <f aca="true" t="shared" si="13" ref="I76:I107">H76-$H$12</f>
        <v>0.002731481481483819</v>
      </c>
      <c r="K76" s="105">
        <v>89</v>
      </c>
      <c r="L76" s="76">
        <v>13</v>
      </c>
      <c r="M76" s="26">
        <v>0.0017245717592593302</v>
      </c>
      <c r="N76" s="131">
        <f aca="true" t="shared" si="14" ref="N76:N107">VALUE("0:00:00,"&amp;RIGHT(TEXT(M76,"ss,000"),3))</f>
        <v>3.472222222222222E-08</v>
      </c>
      <c r="O76" s="107">
        <f aca="true" t="shared" si="15" ref="O76:O107">M76-N76</f>
        <v>0.001724537037037108</v>
      </c>
      <c r="P76" s="131"/>
      <c r="Q76" s="105">
        <v>67</v>
      </c>
      <c r="R76" s="76">
        <v>13</v>
      </c>
      <c r="S76" s="18">
        <v>0.08980324074074074</v>
      </c>
      <c r="T76" s="16"/>
      <c r="U76" s="97"/>
      <c r="V76" s="76"/>
      <c r="W76" s="30"/>
      <c r="X76" s="32"/>
      <c r="Y76" s="22"/>
      <c r="Z76" s="76"/>
      <c r="AA76" s="31"/>
      <c r="AB76" s="16"/>
      <c r="AC76" s="22"/>
      <c r="AD76" s="76"/>
      <c r="AE76" s="26"/>
      <c r="AF76" s="131">
        <f t="shared" si="10"/>
        <v>0</v>
      </c>
      <c r="AG76" s="107">
        <f t="shared" si="11"/>
        <v>0</v>
      </c>
      <c r="AH76" s="8"/>
      <c r="AI76" s="15"/>
    </row>
    <row r="77" spans="1:34" ht="15">
      <c r="A77" s="105">
        <v>66</v>
      </c>
      <c r="B77" s="76">
        <v>57</v>
      </c>
      <c r="C77" s="77">
        <v>10023601393</v>
      </c>
      <c r="D77" s="81" t="s">
        <v>222</v>
      </c>
      <c r="E77" s="78" t="s">
        <v>73</v>
      </c>
      <c r="F77" s="77" t="s">
        <v>223</v>
      </c>
      <c r="G77" s="96" t="s">
        <v>191</v>
      </c>
      <c r="H77" s="9">
        <f t="shared" si="12"/>
        <v>0.09153935185185191</v>
      </c>
      <c r="I77" s="9">
        <f t="shared" si="13"/>
        <v>0.0027430555555578856</v>
      </c>
      <c r="K77" s="105">
        <v>100</v>
      </c>
      <c r="L77" s="76">
        <v>57</v>
      </c>
      <c r="M77" s="26">
        <v>0.0017446875000000674</v>
      </c>
      <c r="N77" s="131">
        <f t="shared" si="14"/>
        <v>8.57638888888889E-06</v>
      </c>
      <c r="O77" s="107">
        <f t="shared" si="15"/>
        <v>0.0017361111111111785</v>
      </c>
      <c r="P77" s="131"/>
      <c r="Q77" s="105">
        <v>56</v>
      </c>
      <c r="R77" s="76">
        <v>57</v>
      </c>
      <c r="S77" s="18">
        <v>0.08980324074074074</v>
      </c>
      <c r="T77" s="16"/>
      <c r="U77" s="97"/>
      <c r="V77" s="76"/>
      <c r="W77" s="30"/>
      <c r="X77" s="32"/>
      <c r="Y77" s="22"/>
      <c r="Z77" s="76"/>
      <c r="AA77" s="31"/>
      <c r="AB77" s="16"/>
      <c r="AC77" s="22"/>
      <c r="AD77" s="76"/>
      <c r="AE77" s="26"/>
      <c r="AF77" s="131">
        <f t="shared" si="10"/>
        <v>0</v>
      </c>
      <c r="AG77" s="107">
        <f t="shared" si="11"/>
        <v>0</v>
      </c>
      <c r="AH77" s="8"/>
    </row>
    <row r="78" spans="1:35" ht="15">
      <c r="A78" s="105">
        <v>67</v>
      </c>
      <c r="B78" s="76">
        <v>138</v>
      </c>
      <c r="C78" s="77">
        <v>10047248377</v>
      </c>
      <c r="D78" s="81" t="s">
        <v>239</v>
      </c>
      <c r="E78" s="78" t="s">
        <v>104</v>
      </c>
      <c r="F78" s="77">
        <v>19813</v>
      </c>
      <c r="G78" s="96" t="s">
        <v>101</v>
      </c>
      <c r="H78" s="9">
        <f t="shared" si="12"/>
        <v>0.09158564814814812</v>
      </c>
      <c r="I78" s="9">
        <f t="shared" si="13"/>
        <v>0.0027893518518540966</v>
      </c>
      <c r="K78" s="105">
        <v>122</v>
      </c>
      <c r="L78" s="76">
        <v>138</v>
      </c>
      <c r="M78" s="26">
        <v>0.0017907060185184953</v>
      </c>
      <c r="N78" s="131">
        <f t="shared" si="14"/>
        <v>8.29861111111111E-06</v>
      </c>
      <c r="O78" s="107">
        <f t="shared" si="15"/>
        <v>0.0017824074074073843</v>
      </c>
      <c r="P78" s="131"/>
      <c r="Q78" s="105">
        <v>62</v>
      </c>
      <c r="R78" s="76">
        <v>138</v>
      </c>
      <c r="S78" s="18">
        <v>0.08980324074074074</v>
      </c>
      <c r="T78" s="16"/>
      <c r="U78" s="97"/>
      <c r="V78" s="76"/>
      <c r="W78" s="30"/>
      <c r="X78" s="30"/>
      <c r="Y78" s="22"/>
      <c r="Z78" s="76"/>
      <c r="AA78" s="31"/>
      <c r="AB78" s="16"/>
      <c r="AC78" s="22"/>
      <c r="AD78" s="76"/>
      <c r="AE78" s="26"/>
      <c r="AF78" s="131">
        <f t="shared" si="10"/>
        <v>0</v>
      </c>
      <c r="AG78" s="107">
        <f t="shared" si="11"/>
        <v>0</v>
      </c>
      <c r="AH78" s="8"/>
      <c r="AI78" s="15"/>
    </row>
    <row r="79" spans="1:34" ht="15">
      <c r="A79" s="105">
        <v>68</v>
      </c>
      <c r="B79" s="76">
        <v>14</v>
      </c>
      <c r="C79" s="77">
        <v>10022783664</v>
      </c>
      <c r="D79" s="81" t="s">
        <v>308</v>
      </c>
      <c r="E79" s="78" t="s">
        <v>174</v>
      </c>
      <c r="F79" s="77">
        <v>23068</v>
      </c>
      <c r="G79" s="96" t="s">
        <v>76</v>
      </c>
      <c r="H79" s="9">
        <f t="shared" si="12"/>
        <v>0.09162037037036919</v>
      </c>
      <c r="I79" s="9">
        <f t="shared" si="13"/>
        <v>0.0028240740740751585</v>
      </c>
      <c r="K79" s="105">
        <v>45</v>
      </c>
      <c r="L79" s="76">
        <v>14</v>
      </c>
      <c r="M79" s="26">
        <v>0.0016598842592580668</v>
      </c>
      <c r="N79" s="131">
        <f t="shared" si="14"/>
        <v>4.791666666666667E-06</v>
      </c>
      <c r="O79" s="107">
        <f t="shared" si="15"/>
        <v>0.0016550925925914001</v>
      </c>
      <c r="P79" s="131"/>
      <c r="Q79" s="105">
        <v>68</v>
      </c>
      <c r="R79" s="76">
        <v>14</v>
      </c>
      <c r="S79" s="18">
        <v>0.08996527777777778</v>
      </c>
      <c r="T79" s="16"/>
      <c r="U79" s="97"/>
      <c r="V79" s="76"/>
      <c r="W79" s="30"/>
      <c r="X79" s="32"/>
      <c r="Y79" s="22"/>
      <c r="Z79" s="76"/>
      <c r="AA79" s="31"/>
      <c r="AB79" s="16"/>
      <c r="AC79" s="22"/>
      <c r="AD79" s="76"/>
      <c r="AE79" s="26"/>
      <c r="AF79" s="131">
        <f t="shared" si="10"/>
        <v>0</v>
      </c>
      <c r="AG79" s="107">
        <f t="shared" si="11"/>
        <v>0</v>
      </c>
      <c r="AH79" s="8"/>
    </row>
    <row r="80" spans="1:34" ht="15">
      <c r="A80" s="105">
        <v>69</v>
      </c>
      <c r="B80" s="76">
        <v>55</v>
      </c>
      <c r="C80" s="77">
        <v>10023642722</v>
      </c>
      <c r="D80" s="81" t="s">
        <v>248</v>
      </c>
      <c r="E80" s="78" t="s">
        <v>73</v>
      </c>
      <c r="F80" s="77" t="s">
        <v>249</v>
      </c>
      <c r="G80" s="96" t="s">
        <v>191</v>
      </c>
      <c r="H80" s="9">
        <f t="shared" si="12"/>
        <v>0.09165509259259264</v>
      </c>
      <c r="I80" s="9">
        <f t="shared" si="13"/>
        <v>0.0028587962962986074</v>
      </c>
      <c r="K80" s="105">
        <v>62</v>
      </c>
      <c r="L80" s="76">
        <v>55</v>
      </c>
      <c r="M80" s="26">
        <v>0.0016775000000000331</v>
      </c>
      <c r="N80" s="131">
        <f t="shared" si="14"/>
        <v>1.0833333333333335E-05</v>
      </c>
      <c r="O80" s="107">
        <f t="shared" si="15"/>
        <v>0.0016666666666666997</v>
      </c>
      <c r="P80" s="131"/>
      <c r="Q80" s="105">
        <v>69</v>
      </c>
      <c r="R80" s="76">
        <v>55</v>
      </c>
      <c r="S80" s="18">
        <v>0.08998842592592593</v>
      </c>
      <c r="T80" s="16"/>
      <c r="U80" s="97"/>
      <c r="V80" s="76"/>
      <c r="W80" s="30"/>
      <c r="X80" s="32"/>
      <c r="Y80" s="22"/>
      <c r="Z80" s="76"/>
      <c r="AA80" s="31"/>
      <c r="AB80" s="16"/>
      <c r="AC80" s="22"/>
      <c r="AD80" s="76"/>
      <c r="AE80" s="26"/>
      <c r="AF80" s="131">
        <f t="shared" si="10"/>
        <v>0</v>
      </c>
      <c r="AG80" s="107">
        <f t="shared" si="11"/>
        <v>0</v>
      </c>
      <c r="AH80" s="8"/>
    </row>
    <row r="81" spans="1:35" ht="15">
      <c r="A81" s="105">
        <v>70</v>
      </c>
      <c r="B81" s="76">
        <v>114</v>
      </c>
      <c r="C81" s="77">
        <v>10047371245</v>
      </c>
      <c r="D81" s="81" t="s">
        <v>143</v>
      </c>
      <c r="E81" s="78" t="s">
        <v>142</v>
      </c>
      <c r="F81" s="77">
        <v>21099</v>
      </c>
      <c r="G81" s="96" t="s">
        <v>95</v>
      </c>
      <c r="H81" s="9">
        <f t="shared" si="12"/>
        <v>0.09252314814814822</v>
      </c>
      <c r="I81" s="9">
        <f t="shared" si="13"/>
        <v>0.0037268518518541877</v>
      </c>
      <c r="K81" s="105">
        <v>15</v>
      </c>
      <c r="L81" s="76">
        <v>114</v>
      </c>
      <c r="M81" s="26">
        <v>0.0016126851851852413</v>
      </c>
      <c r="N81" s="131">
        <f t="shared" si="14"/>
        <v>3.888888888888889E-06</v>
      </c>
      <c r="O81" s="107">
        <f t="shared" si="15"/>
        <v>0.0016087962962963523</v>
      </c>
      <c r="P81" s="131"/>
      <c r="Q81" s="105">
        <v>71</v>
      </c>
      <c r="R81" s="76">
        <v>114</v>
      </c>
      <c r="S81" s="18">
        <v>0.09091435185185186</v>
      </c>
      <c r="T81" s="16"/>
      <c r="U81" s="97"/>
      <c r="V81" s="76"/>
      <c r="W81" s="30"/>
      <c r="X81" s="32"/>
      <c r="Y81" s="22"/>
      <c r="Z81" s="76"/>
      <c r="AA81" s="31"/>
      <c r="AB81" s="16"/>
      <c r="AC81" s="22"/>
      <c r="AD81" s="76"/>
      <c r="AE81" s="26"/>
      <c r="AF81" s="131">
        <f t="shared" si="10"/>
        <v>0</v>
      </c>
      <c r="AG81" s="107">
        <f t="shared" si="11"/>
        <v>0</v>
      </c>
      <c r="AH81" s="8"/>
      <c r="AI81" s="15"/>
    </row>
    <row r="82" spans="1:34" ht="15">
      <c r="A82" s="105">
        <v>71</v>
      </c>
      <c r="B82" s="76">
        <v>125</v>
      </c>
      <c r="C82" s="77">
        <v>10047431203</v>
      </c>
      <c r="D82" s="81" t="s">
        <v>238</v>
      </c>
      <c r="E82" s="78" t="s">
        <v>100</v>
      </c>
      <c r="F82" s="77">
        <v>21674</v>
      </c>
      <c r="G82" s="96" t="s">
        <v>101</v>
      </c>
      <c r="H82" s="9">
        <f t="shared" si="12"/>
        <v>0.09258101851851858</v>
      </c>
      <c r="I82" s="9">
        <f t="shared" si="13"/>
        <v>0.0037847222222245486</v>
      </c>
      <c r="K82" s="105">
        <v>115</v>
      </c>
      <c r="L82" s="76">
        <v>125</v>
      </c>
      <c r="M82" s="26">
        <v>0.0017735532407407942</v>
      </c>
      <c r="N82" s="131">
        <f t="shared" si="14"/>
        <v>2.7199074074074075E-06</v>
      </c>
      <c r="O82" s="107">
        <f t="shared" si="15"/>
        <v>0.0017708333333333868</v>
      </c>
      <c r="P82" s="131"/>
      <c r="Q82" s="105">
        <v>70</v>
      </c>
      <c r="R82" s="76">
        <v>125</v>
      </c>
      <c r="S82" s="18">
        <v>0.09081018518518519</v>
      </c>
      <c r="T82" s="16"/>
      <c r="U82" s="97"/>
      <c r="V82" s="76"/>
      <c r="W82" s="30"/>
      <c r="X82" s="32"/>
      <c r="Y82" s="22"/>
      <c r="Z82" s="76"/>
      <c r="AA82" s="31"/>
      <c r="AB82" s="16"/>
      <c r="AC82" s="22"/>
      <c r="AD82" s="76"/>
      <c r="AE82" s="26"/>
      <c r="AF82" s="131">
        <f t="shared" si="10"/>
        <v>0</v>
      </c>
      <c r="AG82" s="107">
        <f t="shared" si="11"/>
        <v>0</v>
      </c>
      <c r="AH82" s="8"/>
    </row>
    <row r="83" spans="1:34" ht="15">
      <c r="A83" s="105">
        <v>72</v>
      </c>
      <c r="B83" s="76">
        <v>8</v>
      </c>
      <c r="C83" s="77">
        <v>10017585070</v>
      </c>
      <c r="D83" s="81" t="s">
        <v>330</v>
      </c>
      <c r="E83" s="78" t="s">
        <v>75</v>
      </c>
      <c r="F83" s="77">
        <v>79</v>
      </c>
      <c r="G83" s="96" t="s">
        <v>206</v>
      </c>
      <c r="H83" s="9">
        <f t="shared" si="12"/>
        <v>0.092638888888886</v>
      </c>
      <c r="I83" s="9">
        <f t="shared" si="13"/>
        <v>0.0038425925925919674</v>
      </c>
      <c r="K83" s="105">
        <v>26</v>
      </c>
      <c r="L83" s="76">
        <v>8</v>
      </c>
      <c r="M83" s="26">
        <v>0.0016315046296267385</v>
      </c>
      <c r="N83" s="131">
        <f t="shared" si="14"/>
        <v>1.113425925925926E-05</v>
      </c>
      <c r="O83" s="107">
        <f t="shared" si="15"/>
        <v>0.0016203703703674792</v>
      </c>
      <c r="P83" s="131"/>
      <c r="Q83" s="105">
        <v>73</v>
      </c>
      <c r="R83" s="76">
        <v>8</v>
      </c>
      <c r="S83" s="18">
        <v>0.09101851851851851</v>
      </c>
      <c r="T83" s="16"/>
      <c r="U83" s="97"/>
      <c r="V83" s="76"/>
      <c r="W83" s="30"/>
      <c r="X83" s="32"/>
      <c r="Y83" s="22"/>
      <c r="Z83" s="76"/>
      <c r="AA83" s="31"/>
      <c r="AB83" s="16"/>
      <c r="AC83" s="22"/>
      <c r="AD83" s="76"/>
      <c r="AE83" s="26"/>
      <c r="AF83" s="131">
        <f t="shared" si="10"/>
        <v>0</v>
      </c>
      <c r="AG83" s="107">
        <f t="shared" si="11"/>
        <v>0</v>
      </c>
      <c r="AH83" s="8"/>
    </row>
    <row r="84" spans="1:35" ht="15">
      <c r="A84" s="105">
        <v>73</v>
      </c>
      <c r="B84" s="76">
        <v>3</v>
      </c>
      <c r="C84" s="77">
        <v>10017556879</v>
      </c>
      <c r="D84" s="81" t="s">
        <v>205</v>
      </c>
      <c r="E84" s="78" t="s">
        <v>42</v>
      </c>
      <c r="F84" s="77">
        <v>456</v>
      </c>
      <c r="G84" s="96" t="s">
        <v>206</v>
      </c>
      <c r="H84" s="9">
        <f t="shared" si="12"/>
        <v>0.09263888888888888</v>
      </c>
      <c r="I84" s="9">
        <f t="shared" si="13"/>
        <v>0.003842592592594854</v>
      </c>
      <c r="K84" s="105">
        <v>27</v>
      </c>
      <c r="L84" s="76">
        <v>3</v>
      </c>
      <c r="M84" s="26">
        <v>0.0016317013888888865</v>
      </c>
      <c r="N84" s="131">
        <f t="shared" si="14"/>
        <v>1.1331018518518518E-05</v>
      </c>
      <c r="O84" s="107">
        <f t="shared" si="15"/>
        <v>0.001620370370370368</v>
      </c>
      <c r="P84" s="131"/>
      <c r="Q84" s="105">
        <v>74</v>
      </c>
      <c r="R84" s="76">
        <v>3</v>
      </c>
      <c r="S84" s="18">
        <v>0.09101851851851851</v>
      </c>
      <c r="T84" s="16"/>
      <c r="U84" s="97"/>
      <c r="V84" s="76"/>
      <c r="W84" s="30"/>
      <c r="X84" s="30"/>
      <c r="Y84" s="22"/>
      <c r="Z84" s="76"/>
      <c r="AA84" s="31"/>
      <c r="AB84" s="16"/>
      <c r="AC84" s="22"/>
      <c r="AD84" s="76"/>
      <c r="AE84" s="26"/>
      <c r="AF84" s="131">
        <f t="shared" si="10"/>
        <v>0</v>
      </c>
      <c r="AG84" s="107">
        <f t="shared" si="11"/>
        <v>0</v>
      </c>
      <c r="AH84" s="8"/>
      <c r="AI84" s="15"/>
    </row>
    <row r="85" spans="1:34" ht="15">
      <c r="A85" s="105">
        <v>74</v>
      </c>
      <c r="B85" s="76">
        <v>85</v>
      </c>
      <c r="C85" s="77">
        <v>10046023652</v>
      </c>
      <c r="D85" s="81" t="s">
        <v>140</v>
      </c>
      <c r="E85" s="78" t="s">
        <v>209</v>
      </c>
      <c r="F85" s="77">
        <v>6462</v>
      </c>
      <c r="G85" s="96" t="s">
        <v>210</v>
      </c>
      <c r="H85" s="9">
        <f t="shared" si="12"/>
        <v>0.09270833333333332</v>
      </c>
      <c r="I85" s="9">
        <f t="shared" si="13"/>
        <v>0.003912037037039295</v>
      </c>
      <c r="K85" s="105">
        <v>91</v>
      </c>
      <c r="L85" s="76">
        <v>85</v>
      </c>
      <c r="M85" s="26">
        <v>0.0017247106481481532</v>
      </c>
      <c r="N85" s="131">
        <f t="shared" si="14"/>
        <v>1.7361111111111112E-07</v>
      </c>
      <c r="O85" s="107">
        <f t="shared" si="15"/>
        <v>0.001724537037037042</v>
      </c>
      <c r="P85" s="131"/>
      <c r="Q85" s="105">
        <v>72</v>
      </c>
      <c r="R85" s="76">
        <v>85</v>
      </c>
      <c r="S85" s="18">
        <v>0.09098379629629628</v>
      </c>
      <c r="T85" s="16"/>
      <c r="U85" s="97"/>
      <c r="V85" s="76"/>
      <c r="W85" s="30"/>
      <c r="X85" s="32"/>
      <c r="Y85" s="22"/>
      <c r="Z85" s="76"/>
      <c r="AA85" s="31"/>
      <c r="AB85" s="16"/>
      <c r="AC85" s="22"/>
      <c r="AD85" s="76"/>
      <c r="AE85" s="26"/>
      <c r="AF85" s="131">
        <f t="shared" si="10"/>
        <v>0</v>
      </c>
      <c r="AG85" s="107">
        <f t="shared" si="11"/>
        <v>0</v>
      </c>
      <c r="AH85" s="8"/>
    </row>
    <row r="86" spans="1:35" ht="15">
      <c r="A86" s="105">
        <v>75</v>
      </c>
      <c r="B86" s="76">
        <v>36</v>
      </c>
      <c r="C86" s="77">
        <v>10035022337</v>
      </c>
      <c r="D86" s="81" t="s">
        <v>125</v>
      </c>
      <c r="E86" s="78" t="s">
        <v>54</v>
      </c>
      <c r="F86" s="77">
        <v>100123</v>
      </c>
      <c r="G86" s="96" t="s">
        <v>203</v>
      </c>
      <c r="H86" s="9">
        <f t="shared" si="12"/>
        <v>0.09273148148148147</v>
      </c>
      <c r="I86" s="9">
        <f t="shared" si="13"/>
        <v>0.0039351851851874425</v>
      </c>
      <c r="K86" s="105">
        <v>8</v>
      </c>
      <c r="L86" s="76">
        <v>36</v>
      </c>
      <c r="M86" s="26">
        <v>0.0015919097222222203</v>
      </c>
      <c r="N86" s="131">
        <f t="shared" si="14"/>
        <v>6.261574074074075E-06</v>
      </c>
      <c r="O86" s="107">
        <f t="shared" si="15"/>
        <v>0.0015856481481481461</v>
      </c>
      <c r="P86" s="131"/>
      <c r="Q86" s="105">
        <v>76</v>
      </c>
      <c r="R86" s="76">
        <v>36</v>
      </c>
      <c r="S86" s="18">
        <v>0.09118055555555556</v>
      </c>
      <c r="T86" s="16">
        <v>3.472222222222222E-05</v>
      </c>
      <c r="U86" s="97"/>
      <c r="V86" s="76"/>
      <c r="W86" s="30"/>
      <c r="X86" s="32"/>
      <c r="Y86" s="22"/>
      <c r="Z86" s="76"/>
      <c r="AA86" s="31"/>
      <c r="AB86" s="16"/>
      <c r="AC86" s="22"/>
      <c r="AD86" s="76"/>
      <c r="AE86" s="26"/>
      <c r="AF86" s="131">
        <f t="shared" si="10"/>
        <v>0</v>
      </c>
      <c r="AG86" s="107">
        <f t="shared" si="11"/>
        <v>0</v>
      </c>
      <c r="AH86" s="8"/>
      <c r="AI86" s="15"/>
    </row>
    <row r="87" spans="1:35" ht="15">
      <c r="A87" s="105">
        <v>76</v>
      </c>
      <c r="B87" s="76">
        <v>39</v>
      </c>
      <c r="C87" s="77">
        <v>10048899296</v>
      </c>
      <c r="D87" s="81" t="s">
        <v>124</v>
      </c>
      <c r="E87" s="78" t="s">
        <v>54</v>
      </c>
      <c r="F87" s="77">
        <v>100070</v>
      </c>
      <c r="G87" s="96" t="s">
        <v>203</v>
      </c>
      <c r="H87" s="9">
        <f t="shared" si="12"/>
        <v>0.092800925925926</v>
      </c>
      <c r="I87" s="9">
        <f t="shared" si="13"/>
        <v>0.004004629629631967</v>
      </c>
      <c r="K87" s="105">
        <v>25</v>
      </c>
      <c r="L87" s="76">
        <v>39</v>
      </c>
      <c r="M87" s="26">
        <v>0.0016306828703704368</v>
      </c>
      <c r="N87" s="131">
        <f t="shared" si="14"/>
        <v>1.03125E-05</v>
      </c>
      <c r="O87" s="107">
        <f t="shared" si="15"/>
        <v>0.001620370370370437</v>
      </c>
      <c r="P87" s="131"/>
      <c r="Q87" s="105">
        <v>77</v>
      </c>
      <c r="R87" s="76">
        <v>39</v>
      </c>
      <c r="S87" s="18">
        <v>0.09118055555555556</v>
      </c>
      <c r="T87" s="16"/>
      <c r="U87" s="97"/>
      <c r="V87" s="76"/>
      <c r="W87" s="30"/>
      <c r="X87" s="32"/>
      <c r="Y87" s="22"/>
      <c r="Z87" s="76"/>
      <c r="AA87" s="31"/>
      <c r="AB87" s="16"/>
      <c r="AC87" s="22"/>
      <c r="AD87" s="76"/>
      <c r="AE87" s="26"/>
      <c r="AF87" s="131">
        <f t="shared" si="10"/>
        <v>0</v>
      </c>
      <c r="AG87" s="107">
        <f t="shared" si="11"/>
        <v>0</v>
      </c>
      <c r="AH87" s="8"/>
      <c r="AI87" s="15"/>
    </row>
    <row r="88" spans="1:35" ht="15">
      <c r="A88" s="105">
        <v>77</v>
      </c>
      <c r="B88" s="76">
        <v>121</v>
      </c>
      <c r="C88" s="77">
        <v>10047307082</v>
      </c>
      <c r="D88" s="81" t="s">
        <v>153</v>
      </c>
      <c r="E88" s="78" t="s">
        <v>103</v>
      </c>
      <c r="F88" s="77">
        <v>20448</v>
      </c>
      <c r="G88" s="96" t="s">
        <v>204</v>
      </c>
      <c r="H88" s="9">
        <f t="shared" si="12"/>
        <v>0.0928587962962963</v>
      </c>
      <c r="I88" s="9">
        <f t="shared" si="13"/>
        <v>0.004062500000002273</v>
      </c>
      <c r="K88" s="105">
        <v>64</v>
      </c>
      <c r="L88" s="76">
        <v>121</v>
      </c>
      <c r="M88" s="26">
        <v>0.001679050925925932</v>
      </c>
      <c r="N88" s="131">
        <f t="shared" si="14"/>
        <v>8.101851851851853E-07</v>
      </c>
      <c r="O88" s="107">
        <f t="shared" si="15"/>
        <v>0.0016782407407407466</v>
      </c>
      <c r="P88" s="131"/>
      <c r="Q88" s="105">
        <v>75</v>
      </c>
      <c r="R88" s="76">
        <v>121</v>
      </c>
      <c r="S88" s="18">
        <v>0.09118055555555556</v>
      </c>
      <c r="T88" s="16"/>
      <c r="U88" s="97"/>
      <c r="V88" s="76"/>
      <c r="W88" s="30"/>
      <c r="X88" s="32"/>
      <c r="Y88" s="22"/>
      <c r="Z88" s="76"/>
      <c r="AA88" s="31"/>
      <c r="AB88" s="16"/>
      <c r="AC88" s="22"/>
      <c r="AD88" s="76"/>
      <c r="AE88" s="26"/>
      <c r="AF88" s="131">
        <f t="shared" si="10"/>
        <v>0</v>
      </c>
      <c r="AG88" s="107">
        <f t="shared" si="11"/>
        <v>0</v>
      </c>
      <c r="AH88" s="8"/>
      <c r="AI88" s="15"/>
    </row>
    <row r="89" spans="1:34" ht="15">
      <c r="A89" s="105">
        <v>78</v>
      </c>
      <c r="B89" s="76">
        <v>120</v>
      </c>
      <c r="C89" s="77">
        <v>10047398123</v>
      </c>
      <c r="D89" s="81" t="s">
        <v>147</v>
      </c>
      <c r="E89" s="78" t="s">
        <v>257</v>
      </c>
      <c r="F89" s="77">
        <v>21355</v>
      </c>
      <c r="G89" s="96" t="s">
        <v>204</v>
      </c>
      <c r="H89" s="9">
        <f t="shared" si="12"/>
        <v>0.09290509259259</v>
      </c>
      <c r="I89" s="9">
        <f t="shared" si="13"/>
        <v>0.004108796296295972</v>
      </c>
      <c r="K89" s="105">
        <v>94</v>
      </c>
      <c r="L89" s="76">
        <v>120</v>
      </c>
      <c r="M89" s="26">
        <v>0.001728368055552966</v>
      </c>
      <c r="N89" s="131">
        <f t="shared" si="14"/>
        <v>3.831018518518519E-06</v>
      </c>
      <c r="O89" s="107">
        <f t="shared" si="15"/>
        <v>0.0017245370370344475</v>
      </c>
      <c r="P89" s="131"/>
      <c r="Q89" s="105">
        <v>78</v>
      </c>
      <c r="R89" s="76">
        <v>120</v>
      </c>
      <c r="S89" s="18">
        <v>0.09118055555555556</v>
      </c>
      <c r="T89" s="18"/>
      <c r="U89" s="97"/>
      <c r="V89" s="76"/>
      <c r="W89" s="30"/>
      <c r="X89" s="32"/>
      <c r="Y89" s="22"/>
      <c r="Z89" s="76"/>
      <c r="AA89" s="31"/>
      <c r="AB89" s="16"/>
      <c r="AC89" s="22"/>
      <c r="AD89" s="76"/>
      <c r="AE89" s="26"/>
      <c r="AF89" s="131">
        <f t="shared" si="10"/>
        <v>0</v>
      </c>
      <c r="AG89" s="107">
        <f t="shared" si="11"/>
        <v>0</v>
      </c>
      <c r="AH89" s="8"/>
    </row>
    <row r="90" spans="1:35" ht="15">
      <c r="A90" s="105">
        <v>79</v>
      </c>
      <c r="B90" s="76">
        <v>7</v>
      </c>
      <c r="C90" s="77">
        <v>10017647415</v>
      </c>
      <c r="D90" s="81" t="s">
        <v>327</v>
      </c>
      <c r="E90" s="78" t="s">
        <v>75</v>
      </c>
      <c r="F90" s="77">
        <v>1059</v>
      </c>
      <c r="G90" s="96" t="s">
        <v>206</v>
      </c>
      <c r="H90" s="9">
        <f t="shared" si="12"/>
        <v>0.09300925925925659</v>
      </c>
      <c r="I90" s="9">
        <f t="shared" si="13"/>
        <v>0.004212962962962558</v>
      </c>
      <c r="K90" s="105">
        <v>53</v>
      </c>
      <c r="L90" s="76">
        <v>7</v>
      </c>
      <c r="M90" s="26">
        <v>0.0016668055555528888</v>
      </c>
      <c r="N90" s="131">
        <f t="shared" si="14"/>
        <v>1.3888888888888888E-07</v>
      </c>
      <c r="O90" s="107">
        <f t="shared" si="15"/>
        <v>0.0016666666666639999</v>
      </c>
      <c r="P90" s="131"/>
      <c r="Q90" s="105">
        <v>80</v>
      </c>
      <c r="R90" s="76">
        <v>7</v>
      </c>
      <c r="S90" s="18">
        <v>0.09134259259259259</v>
      </c>
      <c r="T90" s="16"/>
      <c r="U90" s="97"/>
      <c r="V90" s="76"/>
      <c r="W90" s="30"/>
      <c r="X90" s="32"/>
      <c r="Y90" s="22"/>
      <c r="Z90" s="76"/>
      <c r="AA90" s="31"/>
      <c r="AB90" s="16"/>
      <c r="AC90" s="22"/>
      <c r="AD90" s="76"/>
      <c r="AE90" s="26"/>
      <c r="AF90" s="131">
        <f t="shared" si="10"/>
        <v>0</v>
      </c>
      <c r="AG90" s="107">
        <f t="shared" si="11"/>
        <v>0</v>
      </c>
      <c r="AH90" s="8"/>
      <c r="AI90" s="15"/>
    </row>
    <row r="91" spans="1:34" ht="15">
      <c r="A91" s="105">
        <v>80</v>
      </c>
      <c r="B91" s="76">
        <v>34</v>
      </c>
      <c r="C91" s="77">
        <v>10036118538</v>
      </c>
      <c r="D91" s="81" t="s">
        <v>260</v>
      </c>
      <c r="E91" s="78" t="s">
        <v>93</v>
      </c>
      <c r="F91" s="77">
        <v>1800522</v>
      </c>
      <c r="G91" s="96" t="s">
        <v>170</v>
      </c>
      <c r="H91" s="9">
        <f t="shared" si="12"/>
        <v>0.0930787037037037</v>
      </c>
      <c r="I91" s="9">
        <f t="shared" si="13"/>
        <v>0.004282407407409677</v>
      </c>
      <c r="K91" s="105">
        <v>101</v>
      </c>
      <c r="L91" s="76">
        <v>34</v>
      </c>
      <c r="M91" s="26">
        <v>0.0017449421296296327</v>
      </c>
      <c r="N91" s="131">
        <f t="shared" si="14"/>
        <v>8.831018518518518E-06</v>
      </c>
      <c r="O91" s="107">
        <f t="shared" si="15"/>
        <v>0.0017361111111111143</v>
      </c>
      <c r="P91" s="131"/>
      <c r="Q91" s="105">
        <v>79</v>
      </c>
      <c r="R91" s="76">
        <v>34</v>
      </c>
      <c r="S91" s="18">
        <v>0.09134259259259259</v>
      </c>
      <c r="T91" s="16"/>
      <c r="U91" s="97"/>
      <c r="V91" s="76"/>
      <c r="W91" s="30"/>
      <c r="X91" s="32"/>
      <c r="Y91" s="22"/>
      <c r="Z91" s="76"/>
      <c r="AA91" s="31"/>
      <c r="AB91" s="16"/>
      <c r="AC91" s="22"/>
      <c r="AD91" s="76"/>
      <c r="AE91" s="26"/>
      <c r="AF91" s="131">
        <f t="shared" si="10"/>
        <v>0</v>
      </c>
      <c r="AG91" s="107">
        <f t="shared" si="11"/>
        <v>0</v>
      </c>
      <c r="AH91" s="8"/>
    </row>
    <row r="92" spans="1:34" ht="15">
      <c r="A92" s="105">
        <v>81</v>
      </c>
      <c r="B92" s="76">
        <v>69</v>
      </c>
      <c r="C92" s="77">
        <v>10023638678</v>
      </c>
      <c r="D92" s="81" t="s">
        <v>183</v>
      </c>
      <c r="E92" s="78" t="s">
        <v>184</v>
      </c>
      <c r="F92" s="77" t="s">
        <v>186</v>
      </c>
      <c r="G92" s="96" t="s">
        <v>185</v>
      </c>
      <c r="H92" s="9">
        <f t="shared" si="12"/>
        <v>0.09309027777777777</v>
      </c>
      <c r="I92" s="9">
        <f t="shared" si="13"/>
        <v>0.004293981481483744</v>
      </c>
      <c r="K92" s="105">
        <v>104</v>
      </c>
      <c r="L92" s="76">
        <v>69</v>
      </c>
      <c r="M92" s="26">
        <v>0.0017505787037037086</v>
      </c>
      <c r="N92" s="131">
        <f t="shared" si="14"/>
        <v>2.8935185185185184E-06</v>
      </c>
      <c r="O92" s="107">
        <f t="shared" si="15"/>
        <v>0.00174768518518519</v>
      </c>
      <c r="P92" s="131"/>
      <c r="Q92" s="105">
        <v>83</v>
      </c>
      <c r="R92" s="76">
        <v>69</v>
      </c>
      <c r="S92" s="18">
        <v>0.09134259259259259</v>
      </c>
      <c r="T92" s="16"/>
      <c r="U92" s="97"/>
      <c r="V92" s="76"/>
      <c r="W92" s="30"/>
      <c r="X92" s="32"/>
      <c r="Y92" s="22"/>
      <c r="Z92" s="76"/>
      <c r="AA92" s="31"/>
      <c r="AB92" s="16"/>
      <c r="AC92" s="22"/>
      <c r="AD92" s="76"/>
      <c r="AE92" s="26"/>
      <c r="AF92" s="131">
        <f t="shared" si="10"/>
        <v>0</v>
      </c>
      <c r="AG92" s="107">
        <f t="shared" si="11"/>
        <v>0</v>
      </c>
      <c r="AH92" s="8"/>
    </row>
    <row r="93" spans="1:35" ht="15">
      <c r="A93" s="105">
        <v>82</v>
      </c>
      <c r="B93" s="76">
        <v>97</v>
      </c>
      <c r="C93" s="77">
        <v>10079294248</v>
      </c>
      <c r="D93" s="81" t="s">
        <v>247</v>
      </c>
      <c r="E93" s="78" t="s">
        <v>188</v>
      </c>
      <c r="F93" s="77">
        <v>100805</v>
      </c>
      <c r="G93" s="96" t="s">
        <v>189</v>
      </c>
      <c r="H93" s="9">
        <f t="shared" si="12"/>
        <v>0.09310185185185185</v>
      </c>
      <c r="I93" s="9">
        <f t="shared" si="13"/>
        <v>0.0043055555555578245</v>
      </c>
      <c r="K93" s="105">
        <v>111</v>
      </c>
      <c r="L93" s="76">
        <v>97</v>
      </c>
      <c r="M93" s="26">
        <v>0.0017615393518518596</v>
      </c>
      <c r="N93" s="131">
        <f t="shared" si="14"/>
        <v>2.2800925925925925E-06</v>
      </c>
      <c r="O93" s="107">
        <f t="shared" si="15"/>
        <v>0.001759259259259267</v>
      </c>
      <c r="P93" s="131"/>
      <c r="Q93" s="105">
        <v>82</v>
      </c>
      <c r="R93" s="76">
        <v>97</v>
      </c>
      <c r="S93" s="18">
        <v>0.09134259259259259</v>
      </c>
      <c r="T93" s="16"/>
      <c r="U93" s="97"/>
      <c r="V93" s="76"/>
      <c r="W93" s="30"/>
      <c r="X93" s="32"/>
      <c r="Y93" s="22"/>
      <c r="Z93" s="76"/>
      <c r="AA93" s="31"/>
      <c r="AB93" s="16"/>
      <c r="AC93" s="22"/>
      <c r="AD93" s="76"/>
      <c r="AE93" s="26"/>
      <c r="AF93" s="131">
        <f t="shared" si="10"/>
        <v>0</v>
      </c>
      <c r="AG93" s="107">
        <f t="shared" si="11"/>
        <v>0</v>
      </c>
      <c r="AH93" s="8"/>
      <c r="AI93" s="15"/>
    </row>
    <row r="94" spans="1:35" ht="15">
      <c r="A94" s="105">
        <v>83</v>
      </c>
      <c r="B94" s="76">
        <v>32</v>
      </c>
      <c r="C94" s="77">
        <v>10036121467</v>
      </c>
      <c r="D94" s="81" t="s">
        <v>211</v>
      </c>
      <c r="E94" s="78" t="s">
        <v>93</v>
      </c>
      <c r="F94" s="77">
        <v>1800226</v>
      </c>
      <c r="G94" s="96" t="s">
        <v>170</v>
      </c>
      <c r="H94" s="9">
        <f t="shared" si="12"/>
        <v>0.09318287037037037</v>
      </c>
      <c r="I94" s="9">
        <f t="shared" si="13"/>
        <v>0.0043865740740763465</v>
      </c>
      <c r="K94" s="105">
        <v>125</v>
      </c>
      <c r="L94" s="76">
        <v>32</v>
      </c>
      <c r="M94" s="26">
        <v>0.0018410532407407473</v>
      </c>
      <c r="N94" s="131">
        <f t="shared" si="14"/>
        <v>7.75462962962963E-07</v>
      </c>
      <c r="O94" s="107">
        <f t="shared" si="15"/>
        <v>0.0018402777777777842</v>
      </c>
      <c r="P94" s="131"/>
      <c r="Q94" s="105">
        <v>81</v>
      </c>
      <c r="R94" s="76">
        <v>32</v>
      </c>
      <c r="S94" s="18">
        <v>0.09134259259259259</v>
      </c>
      <c r="T94" s="16"/>
      <c r="U94" s="97"/>
      <c r="V94" s="76"/>
      <c r="W94" s="30"/>
      <c r="X94" s="32"/>
      <c r="Y94" s="22"/>
      <c r="Z94" s="76"/>
      <c r="AA94" s="31"/>
      <c r="AB94" s="16"/>
      <c r="AC94" s="22"/>
      <c r="AD94" s="76"/>
      <c r="AE94" s="26"/>
      <c r="AF94" s="131">
        <f t="shared" si="10"/>
        <v>0</v>
      </c>
      <c r="AG94" s="107">
        <f t="shared" si="11"/>
        <v>0</v>
      </c>
      <c r="AH94" s="8"/>
      <c r="AI94" s="15"/>
    </row>
    <row r="95" spans="1:35" ht="15">
      <c r="A95" s="105">
        <v>84</v>
      </c>
      <c r="B95" s="76">
        <v>50</v>
      </c>
      <c r="C95" s="77">
        <v>10051925801</v>
      </c>
      <c r="D95" s="81" t="s">
        <v>130</v>
      </c>
      <c r="E95" s="78" t="s">
        <v>72</v>
      </c>
      <c r="F95" s="77">
        <v>3392</v>
      </c>
      <c r="G95" s="96" t="s">
        <v>178</v>
      </c>
      <c r="H95" s="9">
        <f t="shared" si="12"/>
        <v>0.09320601851851852</v>
      </c>
      <c r="I95" s="9">
        <f t="shared" si="13"/>
        <v>0.004409722222224494</v>
      </c>
      <c r="K95" s="105">
        <v>76</v>
      </c>
      <c r="L95" s="76">
        <v>50</v>
      </c>
      <c r="M95" s="26">
        <v>0.0016965856481481467</v>
      </c>
      <c r="N95" s="131">
        <f t="shared" si="14"/>
        <v>6.770833333333333E-06</v>
      </c>
      <c r="O95" s="107">
        <f t="shared" si="15"/>
        <v>0.0016898148148148135</v>
      </c>
      <c r="P95" s="131"/>
      <c r="Q95" s="105">
        <v>84</v>
      </c>
      <c r="R95" s="76">
        <v>50</v>
      </c>
      <c r="S95" s="18">
        <v>0.09151620370370371</v>
      </c>
      <c r="T95" s="16"/>
      <c r="U95" s="97"/>
      <c r="V95" s="76"/>
      <c r="W95" s="30"/>
      <c r="X95" s="32"/>
      <c r="Y95" s="22"/>
      <c r="Z95" s="76"/>
      <c r="AA95" s="31"/>
      <c r="AB95" s="16"/>
      <c r="AC95" s="22"/>
      <c r="AD95" s="76"/>
      <c r="AE95" s="26"/>
      <c r="AF95" s="131">
        <f t="shared" si="10"/>
        <v>0</v>
      </c>
      <c r="AG95" s="107">
        <f t="shared" si="11"/>
        <v>0</v>
      </c>
      <c r="AH95" s="8"/>
      <c r="AI95" s="67"/>
    </row>
    <row r="96" spans="1:35" ht="15">
      <c r="A96" s="105">
        <v>85</v>
      </c>
      <c r="B96" s="76">
        <v>86</v>
      </c>
      <c r="C96" s="77">
        <v>10046067203</v>
      </c>
      <c r="D96" s="81" t="s">
        <v>250</v>
      </c>
      <c r="E96" s="78" t="s">
        <v>225</v>
      </c>
      <c r="F96" s="77">
        <v>7891</v>
      </c>
      <c r="G96" s="96" t="s">
        <v>194</v>
      </c>
      <c r="H96" s="9">
        <f t="shared" si="12"/>
        <v>0.09386574074074071</v>
      </c>
      <c r="I96" s="9">
        <f t="shared" si="13"/>
        <v>0.00506944444444668</v>
      </c>
      <c r="K96" s="105">
        <v>87</v>
      </c>
      <c r="L96" s="76">
        <v>86</v>
      </c>
      <c r="M96" s="26">
        <v>0.0017225925925925707</v>
      </c>
      <c r="N96" s="131">
        <f t="shared" si="14"/>
        <v>9.62962962962963E-06</v>
      </c>
      <c r="O96" s="107">
        <f t="shared" si="15"/>
        <v>0.001712962962962941</v>
      </c>
      <c r="P96" s="131"/>
      <c r="Q96" s="105">
        <v>86</v>
      </c>
      <c r="R96" s="76">
        <v>86</v>
      </c>
      <c r="S96" s="18">
        <v>0.09215277777777776</v>
      </c>
      <c r="T96" s="16"/>
      <c r="U96" s="97"/>
      <c r="V96" s="76"/>
      <c r="W96" s="30"/>
      <c r="X96" s="32"/>
      <c r="Y96" s="22"/>
      <c r="Z96" s="76"/>
      <c r="AA96" s="31"/>
      <c r="AB96" s="16"/>
      <c r="AC96" s="22"/>
      <c r="AD96" s="76"/>
      <c r="AE96" s="26"/>
      <c r="AF96" s="131">
        <f t="shared" si="10"/>
        <v>0</v>
      </c>
      <c r="AG96" s="107">
        <f t="shared" si="11"/>
        <v>0</v>
      </c>
      <c r="AH96" s="8"/>
      <c r="AI96" s="15"/>
    </row>
    <row r="97" spans="1:34" ht="15">
      <c r="A97" s="105">
        <v>86</v>
      </c>
      <c r="B97" s="76">
        <v>127</v>
      </c>
      <c r="C97" s="77">
        <v>10047256461</v>
      </c>
      <c r="D97" s="81" t="s">
        <v>150</v>
      </c>
      <c r="E97" s="78" t="s">
        <v>230</v>
      </c>
      <c r="F97" s="77">
        <v>19903</v>
      </c>
      <c r="G97" s="96" t="s">
        <v>202</v>
      </c>
      <c r="H97" s="9">
        <f t="shared" si="12"/>
        <v>0.09386574074074072</v>
      </c>
      <c r="I97" s="9">
        <f t="shared" si="13"/>
        <v>0.005069444444446694</v>
      </c>
      <c r="K97" s="105">
        <v>32</v>
      </c>
      <c r="L97" s="76">
        <v>127</v>
      </c>
      <c r="M97" s="26">
        <v>0.0016440393518518288</v>
      </c>
      <c r="N97" s="131">
        <f t="shared" si="14"/>
        <v>5.208333333333334E-07</v>
      </c>
      <c r="O97" s="107">
        <f t="shared" si="15"/>
        <v>0.0016435185185184956</v>
      </c>
      <c r="P97" s="131"/>
      <c r="Q97" s="105">
        <v>87</v>
      </c>
      <c r="R97" s="76">
        <v>127</v>
      </c>
      <c r="S97" s="18">
        <v>0.09222222222222222</v>
      </c>
      <c r="T97" s="16"/>
      <c r="U97" s="97"/>
      <c r="V97" s="76"/>
      <c r="W97" s="30"/>
      <c r="X97" s="32"/>
      <c r="Y97" s="22"/>
      <c r="Z97" s="76"/>
      <c r="AA97" s="31"/>
      <c r="AB97" s="16"/>
      <c r="AC97" s="22"/>
      <c r="AD97" s="76"/>
      <c r="AE97" s="26"/>
      <c r="AF97" s="131">
        <f t="shared" si="10"/>
        <v>0</v>
      </c>
      <c r="AG97" s="107">
        <f t="shared" si="11"/>
        <v>0</v>
      </c>
      <c r="AH97" s="8"/>
    </row>
    <row r="98" spans="1:34" ht="15">
      <c r="A98" s="105">
        <v>87</v>
      </c>
      <c r="B98" s="76">
        <v>45</v>
      </c>
      <c r="C98" s="77">
        <v>10049837873</v>
      </c>
      <c r="D98" s="81" t="s">
        <v>162</v>
      </c>
      <c r="E98" s="78" t="s">
        <v>74</v>
      </c>
      <c r="F98" s="77">
        <v>534</v>
      </c>
      <c r="G98" s="96" t="s">
        <v>207</v>
      </c>
      <c r="H98" s="9">
        <f t="shared" si="12"/>
        <v>0.09386574074074075</v>
      </c>
      <c r="I98" s="9">
        <f t="shared" si="13"/>
        <v>0.005069444444446722</v>
      </c>
      <c r="K98" s="105">
        <v>108</v>
      </c>
      <c r="L98" s="76">
        <v>45</v>
      </c>
      <c r="M98" s="26">
        <v>0.0017517476851851843</v>
      </c>
      <c r="N98" s="131">
        <f t="shared" si="14"/>
        <v>4.0625E-06</v>
      </c>
      <c r="O98" s="107">
        <f t="shared" si="15"/>
        <v>0.0017476851851851844</v>
      </c>
      <c r="P98" s="131"/>
      <c r="Q98" s="105">
        <v>85</v>
      </c>
      <c r="R98" s="76">
        <v>45</v>
      </c>
      <c r="S98" s="18">
        <v>0.09211805555555556</v>
      </c>
      <c r="T98" s="16"/>
      <c r="U98" s="97"/>
      <c r="V98" s="76"/>
      <c r="W98" s="30"/>
      <c r="X98" s="32"/>
      <c r="Y98" s="22"/>
      <c r="Z98" s="76"/>
      <c r="AA98" s="31"/>
      <c r="AB98" s="16"/>
      <c r="AC98" s="22"/>
      <c r="AD98" s="76"/>
      <c r="AE98" s="26"/>
      <c r="AF98" s="131">
        <f t="shared" si="10"/>
        <v>0</v>
      </c>
      <c r="AG98" s="107">
        <f t="shared" si="11"/>
        <v>0</v>
      </c>
      <c r="AH98" s="8"/>
    </row>
    <row r="99" spans="1:34" ht="15">
      <c r="A99" s="105">
        <v>88</v>
      </c>
      <c r="B99" s="76">
        <v>99</v>
      </c>
      <c r="C99" s="77">
        <v>10035039111</v>
      </c>
      <c r="D99" s="81" t="s">
        <v>221</v>
      </c>
      <c r="E99" s="78" t="s">
        <v>188</v>
      </c>
      <c r="F99" s="77">
        <v>100293</v>
      </c>
      <c r="G99" s="96" t="s">
        <v>189</v>
      </c>
      <c r="H99" s="9">
        <f t="shared" si="12"/>
        <v>0.09428240740740745</v>
      </c>
      <c r="I99" s="9">
        <f t="shared" si="13"/>
        <v>0.005486111111113426</v>
      </c>
      <c r="K99" s="105">
        <v>92</v>
      </c>
      <c r="L99" s="76">
        <v>99</v>
      </c>
      <c r="M99" s="26">
        <v>0.0017264236111111542</v>
      </c>
      <c r="N99" s="131">
        <f t="shared" si="14"/>
        <v>1.8865740740740741E-06</v>
      </c>
      <c r="O99" s="107">
        <f t="shared" si="15"/>
        <v>0.0017245370370370802</v>
      </c>
      <c r="P99" s="131"/>
      <c r="Q99" s="105">
        <v>88</v>
      </c>
      <c r="R99" s="76">
        <v>99</v>
      </c>
      <c r="S99" s="18">
        <v>0.09255787037037037</v>
      </c>
      <c r="T99" s="16"/>
      <c r="U99" s="97"/>
      <c r="V99" s="76"/>
      <c r="W99" s="30"/>
      <c r="X99" s="32"/>
      <c r="Y99" s="22"/>
      <c r="Z99" s="76"/>
      <c r="AA99" s="31"/>
      <c r="AB99" s="16"/>
      <c r="AC99" s="22"/>
      <c r="AD99" s="76"/>
      <c r="AE99" s="26"/>
      <c r="AF99" s="131">
        <f t="shared" si="10"/>
        <v>0</v>
      </c>
      <c r="AG99" s="107">
        <f t="shared" si="11"/>
        <v>0</v>
      </c>
      <c r="AH99" s="8"/>
    </row>
    <row r="100" spans="1:34" ht="15">
      <c r="A100" s="105">
        <v>89</v>
      </c>
      <c r="B100" s="76">
        <v>35</v>
      </c>
      <c r="C100" s="77">
        <v>10035025771</v>
      </c>
      <c r="D100" s="81" t="s">
        <v>281</v>
      </c>
      <c r="E100" s="78" t="s">
        <v>54</v>
      </c>
      <c r="F100" s="77">
        <v>100203</v>
      </c>
      <c r="G100" s="96" t="s">
        <v>203</v>
      </c>
      <c r="H100" s="9">
        <f t="shared" si="12"/>
        <v>0.09508101851851855</v>
      </c>
      <c r="I100" s="9">
        <f t="shared" si="13"/>
        <v>0.006284722222224523</v>
      </c>
      <c r="K100" s="105">
        <v>81</v>
      </c>
      <c r="L100" s="76">
        <v>35</v>
      </c>
      <c r="M100" s="26">
        <v>0.0017065509259259586</v>
      </c>
      <c r="N100" s="131">
        <f t="shared" si="14"/>
        <v>5.162037037037038E-06</v>
      </c>
      <c r="O100" s="107">
        <f t="shared" si="15"/>
        <v>0.0017013888888889215</v>
      </c>
      <c r="P100" s="131"/>
      <c r="Q100" s="105">
        <v>89</v>
      </c>
      <c r="R100" s="76">
        <v>35</v>
      </c>
      <c r="S100" s="18">
        <v>0.09337962962962963</v>
      </c>
      <c r="T100" s="16"/>
      <c r="U100" s="97"/>
      <c r="V100" s="76"/>
      <c r="W100" s="30"/>
      <c r="X100" s="32"/>
      <c r="Y100" s="22"/>
      <c r="Z100" s="76"/>
      <c r="AA100" s="31"/>
      <c r="AB100" s="16"/>
      <c r="AC100" s="22"/>
      <c r="AD100" s="76"/>
      <c r="AE100" s="26"/>
      <c r="AF100" s="131">
        <f t="shared" si="10"/>
        <v>0</v>
      </c>
      <c r="AG100" s="107">
        <f t="shared" si="11"/>
        <v>0</v>
      </c>
      <c r="AH100" s="8"/>
    </row>
    <row r="101" spans="1:35" ht="15">
      <c r="A101" s="105">
        <v>90</v>
      </c>
      <c r="B101" s="76">
        <v>46</v>
      </c>
      <c r="C101" s="77">
        <v>10049827466</v>
      </c>
      <c r="D101" s="81" t="s">
        <v>305</v>
      </c>
      <c r="E101" s="78" t="s">
        <v>74</v>
      </c>
      <c r="F101" s="77">
        <v>402</v>
      </c>
      <c r="G101" s="96" t="s">
        <v>207</v>
      </c>
      <c r="H101" s="9">
        <f t="shared" si="12"/>
        <v>0.09526620370370281</v>
      </c>
      <c r="I101" s="9">
        <f t="shared" si="13"/>
        <v>0.006469907407408784</v>
      </c>
      <c r="K101" s="105">
        <v>78</v>
      </c>
      <c r="L101" s="76">
        <v>46</v>
      </c>
      <c r="M101" s="26">
        <v>0.0017006018518509747</v>
      </c>
      <c r="N101" s="131">
        <f t="shared" si="14"/>
        <v>1.0787037037037037E-05</v>
      </c>
      <c r="O101" s="107">
        <f t="shared" si="15"/>
        <v>0.0016898148148139377</v>
      </c>
      <c r="P101" s="131"/>
      <c r="Q101" s="105">
        <v>91</v>
      </c>
      <c r="R101" s="76">
        <v>46</v>
      </c>
      <c r="S101" s="18">
        <v>0.09357638888888888</v>
      </c>
      <c r="T101" s="16"/>
      <c r="U101" s="97"/>
      <c r="V101" s="76"/>
      <c r="W101" s="30"/>
      <c r="X101" s="32"/>
      <c r="Y101" s="22"/>
      <c r="Z101" s="76"/>
      <c r="AA101" s="31"/>
      <c r="AB101" s="16"/>
      <c r="AC101" s="22"/>
      <c r="AD101" s="76"/>
      <c r="AE101" s="26"/>
      <c r="AF101" s="131">
        <f t="shared" si="10"/>
        <v>0</v>
      </c>
      <c r="AG101" s="107">
        <f t="shared" si="11"/>
        <v>0</v>
      </c>
      <c r="AH101" s="8"/>
      <c r="AI101" s="63"/>
    </row>
    <row r="102" spans="1:34" ht="15">
      <c r="A102" s="105">
        <v>91</v>
      </c>
      <c r="B102" s="76">
        <v>87</v>
      </c>
      <c r="C102" s="77">
        <v>10046071647</v>
      </c>
      <c r="D102" s="81" t="s">
        <v>224</v>
      </c>
      <c r="E102" s="78" t="s">
        <v>225</v>
      </c>
      <c r="F102" s="77">
        <v>8250</v>
      </c>
      <c r="G102" s="96" t="s">
        <v>194</v>
      </c>
      <c r="H102" s="9">
        <f t="shared" si="12"/>
        <v>0.09533564814814814</v>
      </c>
      <c r="I102" s="9">
        <f t="shared" si="13"/>
        <v>0.006539351851854114</v>
      </c>
      <c r="K102" s="105">
        <v>113</v>
      </c>
      <c r="L102" s="76">
        <v>87</v>
      </c>
      <c r="M102" s="26">
        <v>0.001770081018518532</v>
      </c>
      <c r="N102" s="131">
        <f t="shared" si="14"/>
        <v>1.082175925925926E-05</v>
      </c>
      <c r="O102" s="107">
        <f t="shared" si="15"/>
        <v>0.0017592592592592727</v>
      </c>
      <c r="P102" s="131"/>
      <c r="Q102" s="105">
        <v>90</v>
      </c>
      <c r="R102" s="76">
        <v>87</v>
      </c>
      <c r="S102" s="18">
        <v>0.09357638888888888</v>
      </c>
      <c r="T102" s="16"/>
      <c r="U102" s="97"/>
      <c r="V102" s="76"/>
      <c r="W102" s="30"/>
      <c r="X102" s="32"/>
      <c r="Y102" s="22"/>
      <c r="Z102" s="76"/>
      <c r="AA102" s="31"/>
      <c r="AB102" s="82"/>
      <c r="AC102" s="22"/>
      <c r="AD102" s="76"/>
      <c r="AE102" s="26"/>
      <c r="AF102" s="131">
        <f t="shared" si="10"/>
        <v>0</v>
      </c>
      <c r="AG102" s="107">
        <f t="shared" si="11"/>
        <v>0</v>
      </c>
      <c r="AH102" s="8"/>
    </row>
    <row r="103" spans="1:34" ht="15">
      <c r="A103" s="105">
        <v>92</v>
      </c>
      <c r="B103" s="76">
        <v>68</v>
      </c>
      <c r="C103" s="77">
        <v>10023633022</v>
      </c>
      <c r="D103" s="81" t="s">
        <v>270</v>
      </c>
      <c r="E103" s="78" t="s">
        <v>184</v>
      </c>
      <c r="F103" s="77" t="s">
        <v>271</v>
      </c>
      <c r="G103" s="96" t="s">
        <v>185</v>
      </c>
      <c r="H103" s="9">
        <f t="shared" si="12"/>
        <v>0.09539351851851859</v>
      </c>
      <c r="I103" s="9">
        <f t="shared" si="13"/>
        <v>0.006597222222224558</v>
      </c>
      <c r="K103" s="105">
        <v>93</v>
      </c>
      <c r="L103" s="76">
        <v>68</v>
      </c>
      <c r="M103" s="26">
        <v>0.0017279050925926437</v>
      </c>
      <c r="N103" s="131">
        <f t="shared" si="14"/>
        <v>3.368055555555555E-06</v>
      </c>
      <c r="O103" s="107">
        <f t="shared" si="15"/>
        <v>0.0017245370370370882</v>
      </c>
      <c r="P103" s="131"/>
      <c r="Q103" s="105">
        <v>92</v>
      </c>
      <c r="R103" s="76">
        <v>68</v>
      </c>
      <c r="S103" s="18">
        <v>0.09366898148148149</v>
      </c>
      <c r="T103" s="18"/>
      <c r="U103" s="97"/>
      <c r="V103" s="76"/>
      <c r="W103" s="30"/>
      <c r="X103" s="32"/>
      <c r="Y103" s="22"/>
      <c r="Z103" s="76"/>
      <c r="AA103" s="31"/>
      <c r="AB103" s="16"/>
      <c r="AC103" s="22"/>
      <c r="AD103" s="76"/>
      <c r="AE103" s="26"/>
      <c r="AF103" s="131">
        <f t="shared" si="10"/>
        <v>0</v>
      </c>
      <c r="AG103" s="107">
        <f t="shared" si="11"/>
        <v>0</v>
      </c>
      <c r="AH103" s="8"/>
    </row>
    <row r="104" spans="1:35" ht="15">
      <c r="A104" s="105">
        <v>93</v>
      </c>
      <c r="B104" s="76">
        <v>18</v>
      </c>
      <c r="C104" s="77">
        <v>10036529170</v>
      </c>
      <c r="D104" s="81" t="s">
        <v>198</v>
      </c>
      <c r="E104" s="78" t="s">
        <v>199</v>
      </c>
      <c r="F104" s="77" t="s">
        <v>201</v>
      </c>
      <c r="G104" s="96" t="s">
        <v>200</v>
      </c>
      <c r="H104" s="9">
        <f t="shared" si="12"/>
        <v>0.09543981481481481</v>
      </c>
      <c r="I104" s="9">
        <f t="shared" si="13"/>
        <v>0.006643518518520783</v>
      </c>
      <c r="K104" s="105">
        <v>80</v>
      </c>
      <c r="L104" s="76">
        <v>18</v>
      </c>
      <c r="M104" s="26">
        <v>0.0017063425925925918</v>
      </c>
      <c r="N104" s="131">
        <f t="shared" si="14"/>
        <v>4.953703703703704E-06</v>
      </c>
      <c r="O104" s="107">
        <f t="shared" si="15"/>
        <v>0.0017013888888888881</v>
      </c>
      <c r="P104" s="131"/>
      <c r="Q104" s="105">
        <v>95</v>
      </c>
      <c r="R104" s="76">
        <v>18</v>
      </c>
      <c r="S104" s="18">
        <v>0.09373842592592592</v>
      </c>
      <c r="T104" s="16"/>
      <c r="U104" s="97"/>
      <c r="V104" s="76"/>
      <c r="W104" s="30"/>
      <c r="X104" s="32"/>
      <c r="Y104" s="22"/>
      <c r="Z104" s="76"/>
      <c r="AA104" s="31"/>
      <c r="AB104" s="16"/>
      <c r="AC104" s="22"/>
      <c r="AD104" s="76"/>
      <c r="AE104" s="26"/>
      <c r="AF104" s="131">
        <f t="shared" si="10"/>
        <v>0</v>
      </c>
      <c r="AG104" s="107">
        <f t="shared" si="11"/>
        <v>0</v>
      </c>
      <c r="AH104" s="8"/>
      <c r="AI104" s="15"/>
    </row>
    <row r="105" spans="1:34" ht="15">
      <c r="A105" s="105">
        <v>94</v>
      </c>
      <c r="B105" s="76">
        <v>110</v>
      </c>
      <c r="C105" s="77">
        <v>10047208163</v>
      </c>
      <c r="D105" s="81" t="s">
        <v>231</v>
      </c>
      <c r="E105" s="78" t="s">
        <v>232</v>
      </c>
      <c r="F105" s="77">
        <v>19292</v>
      </c>
      <c r="G105" s="96" t="s">
        <v>204</v>
      </c>
      <c r="H105" s="9">
        <f t="shared" si="12"/>
        <v>0.0954976851851852</v>
      </c>
      <c r="I105" s="9">
        <f t="shared" si="13"/>
        <v>0.006701388888891172</v>
      </c>
      <c r="K105" s="105">
        <v>112</v>
      </c>
      <c r="L105" s="76">
        <v>110</v>
      </c>
      <c r="M105" s="26">
        <v>0.0017664699074074301</v>
      </c>
      <c r="N105" s="131">
        <f t="shared" si="14"/>
        <v>7.210648148148148E-06</v>
      </c>
      <c r="O105" s="107">
        <f t="shared" si="15"/>
        <v>0.001759259259259282</v>
      </c>
      <c r="P105" s="131"/>
      <c r="Q105" s="105">
        <v>96</v>
      </c>
      <c r="R105" s="76">
        <v>110</v>
      </c>
      <c r="S105" s="18">
        <v>0.09373842592592592</v>
      </c>
      <c r="T105" s="16"/>
      <c r="U105" s="97"/>
      <c r="V105" s="76"/>
      <c r="W105" s="30"/>
      <c r="X105" s="32"/>
      <c r="Y105" s="22"/>
      <c r="Z105" s="76"/>
      <c r="AA105" s="31"/>
      <c r="AB105" s="16"/>
      <c r="AC105" s="22"/>
      <c r="AD105" s="76"/>
      <c r="AE105" s="26"/>
      <c r="AF105" s="131">
        <f t="shared" si="10"/>
        <v>0</v>
      </c>
      <c r="AG105" s="107">
        <f t="shared" si="11"/>
        <v>0</v>
      </c>
      <c r="AH105" s="8"/>
    </row>
    <row r="106" spans="1:35" ht="15">
      <c r="A106" s="105">
        <v>95</v>
      </c>
      <c r="B106" s="76">
        <v>136</v>
      </c>
      <c r="C106" s="77">
        <v>10066436869</v>
      </c>
      <c r="D106" s="81" t="s">
        <v>195</v>
      </c>
      <c r="E106" s="78" t="s">
        <v>196</v>
      </c>
      <c r="F106" s="77">
        <v>100601756</v>
      </c>
      <c r="G106" s="96" t="s">
        <v>197</v>
      </c>
      <c r="H106" s="9">
        <f t="shared" si="12"/>
        <v>0.09552083333333333</v>
      </c>
      <c r="I106" s="9">
        <f t="shared" si="13"/>
        <v>0.006724537037039305</v>
      </c>
      <c r="K106" s="105">
        <v>123</v>
      </c>
      <c r="L106" s="76">
        <v>136</v>
      </c>
      <c r="M106" s="26">
        <v>0.0017908217592592672</v>
      </c>
      <c r="N106" s="131">
        <f t="shared" si="14"/>
        <v>8.414351851851851E-06</v>
      </c>
      <c r="O106" s="107">
        <f t="shared" si="15"/>
        <v>0.0017824074074074153</v>
      </c>
      <c r="P106" s="131"/>
      <c r="Q106" s="105">
        <v>94</v>
      </c>
      <c r="R106" s="76">
        <v>136</v>
      </c>
      <c r="S106" s="18">
        <v>0.09373842592592592</v>
      </c>
      <c r="T106" s="16"/>
      <c r="U106" s="97"/>
      <c r="V106" s="76"/>
      <c r="W106" s="30"/>
      <c r="X106" s="32"/>
      <c r="Y106" s="22"/>
      <c r="Z106" s="76"/>
      <c r="AA106" s="31"/>
      <c r="AB106" s="16"/>
      <c r="AC106" s="22"/>
      <c r="AD106" s="76"/>
      <c r="AE106" s="26"/>
      <c r="AF106" s="131">
        <f t="shared" si="10"/>
        <v>0</v>
      </c>
      <c r="AG106" s="107">
        <f t="shared" si="11"/>
        <v>0</v>
      </c>
      <c r="AH106" s="8"/>
      <c r="AI106" s="15"/>
    </row>
    <row r="107" spans="1:34" ht="15">
      <c r="A107" s="105">
        <v>96</v>
      </c>
      <c r="B107" s="76">
        <v>70</v>
      </c>
      <c r="C107" s="77">
        <v>10023604124</v>
      </c>
      <c r="D107" s="81" t="s">
        <v>293</v>
      </c>
      <c r="E107" s="78" t="s">
        <v>294</v>
      </c>
      <c r="F107" s="77" t="s">
        <v>295</v>
      </c>
      <c r="G107" s="96" t="s">
        <v>185</v>
      </c>
      <c r="H107" s="9">
        <f t="shared" si="12"/>
        <v>0.0955787037037036</v>
      </c>
      <c r="I107" s="9">
        <f t="shared" si="13"/>
        <v>0.006782407407409569</v>
      </c>
      <c r="K107" s="105">
        <v>126</v>
      </c>
      <c r="L107" s="76">
        <v>70</v>
      </c>
      <c r="M107" s="26">
        <v>0.001846053240740643</v>
      </c>
      <c r="N107" s="131">
        <f t="shared" si="14"/>
        <v>5.775462962962963E-06</v>
      </c>
      <c r="O107" s="107">
        <f t="shared" si="15"/>
        <v>0.00184027777777768</v>
      </c>
      <c r="P107" s="131"/>
      <c r="Q107" s="105">
        <v>93</v>
      </c>
      <c r="R107" s="76">
        <v>70</v>
      </c>
      <c r="S107" s="18">
        <v>0.09373842592592592</v>
      </c>
      <c r="T107" s="16"/>
      <c r="U107" s="97"/>
      <c r="V107" s="76"/>
      <c r="W107" s="30"/>
      <c r="X107" s="32"/>
      <c r="Y107" s="22"/>
      <c r="Z107" s="76"/>
      <c r="AA107" s="31"/>
      <c r="AB107" s="16"/>
      <c r="AC107" s="22"/>
      <c r="AD107" s="76"/>
      <c r="AE107" s="26"/>
      <c r="AF107" s="131">
        <f t="shared" si="10"/>
        <v>0</v>
      </c>
      <c r="AG107" s="107">
        <f t="shared" si="11"/>
        <v>0</v>
      </c>
      <c r="AH107" s="8"/>
    </row>
    <row r="108" spans="1:34" ht="15">
      <c r="A108" s="105">
        <v>97</v>
      </c>
      <c r="B108" s="76">
        <v>130</v>
      </c>
      <c r="C108" s="77">
        <v>10047394382</v>
      </c>
      <c r="D108" s="81" t="s">
        <v>318</v>
      </c>
      <c r="E108" s="78" t="s">
        <v>151</v>
      </c>
      <c r="F108" s="77">
        <v>21318</v>
      </c>
      <c r="G108" s="96" t="s">
        <v>202</v>
      </c>
      <c r="H108" s="9">
        <f aca="true" t="shared" si="16" ref="H108:H137">SUM(O108,S108,W108,AA108,AG108)-SUM(P108,T108,X108,AB108,AH108)</f>
        <v>0.09564814814814633</v>
      </c>
      <c r="I108" s="9">
        <f aca="true" t="shared" si="17" ref="I108:I137">H108-$H$12</f>
        <v>0.006851851851852303</v>
      </c>
      <c r="K108" s="105">
        <v>110</v>
      </c>
      <c r="L108" s="76">
        <v>130</v>
      </c>
      <c r="M108" s="26">
        <v>0.0017567708333315196</v>
      </c>
      <c r="N108" s="131">
        <f aca="true" t="shared" si="18" ref="N108:N137">VALUE("0:00:00,"&amp;RIGHT(TEXT(M108,"ss,000"),3))</f>
        <v>9.085648148148149E-06</v>
      </c>
      <c r="O108" s="107">
        <f aca="true" t="shared" si="19" ref="O108:O137">M108-N108</f>
        <v>0.0017476851851833714</v>
      </c>
      <c r="P108" s="131"/>
      <c r="Q108" s="105">
        <v>97</v>
      </c>
      <c r="R108" s="76">
        <v>130</v>
      </c>
      <c r="S108" s="18">
        <v>0.09390046296296296</v>
      </c>
      <c r="T108" s="16"/>
      <c r="U108" s="97"/>
      <c r="V108" s="76"/>
      <c r="W108" s="30"/>
      <c r="X108" s="32"/>
      <c r="Y108" s="22"/>
      <c r="Z108" s="76"/>
      <c r="AA108" s="31"/>
      <c r="AB108" s="16"/>
      <c r="AC108" s="22"/>
      <c r="AD108" s="76"/>
      <c r="AE108" s="26"/>
      <c r="AF108" s="131">
        <f t="shared" si="10"/>
        <v>0</v>
      </c>
      <c r="AG108" s="107">
        <f t="shared" si="11"/>
        <v>0</v>
      </c>
      <c r="AH108" s="8"/>
    </row>
    <row r="109" spans="1:34" ht="15">
      <c r="A109" s="105">
        <v>98</v>
      </c>
      <c r="B109" s="76">
        <v>51</v>
      </c>
      <c r="C109" s="77">
        <v>10051289439</v>
      </c>
      <c r="D109" s="81" t="s">
        <v>129</v>
      </c>
      <c r="E109" s="78" t="s">
        <v>72</v>
      </c>
      <c r="F109" s="77">
        <v>3194</v>
      </c>
      <c r="G109" s="96" t="s">
        <v>178</v>
      </c>
      <c r="H109" s="9">
        <f t="shared" si="16"/>
        <v>0.09644675925925926</v>
      </c>
      <c r="I109" s="9">
        <f t="shared" si="17"/>
        <v>0.007650462962965232</v>
      </c>
      <c r="K109" s="105">
        <v>48</v>
      </c>
      <c r="L109" s="76">
        <v>51</v>
      </c>
      <c r="M109" s="26">
        <v>0.0016628472222222233</v>
      </c>
      <c r="N109" s="131">
        <f t="shared" si="18"/>
        <v>7.75462962962963E-06</v>
      </c>
      <c r="O109" s="107">
        <f t="shared" si="19"/>
        <v>0.0016550925925925936</v>
      </c>
      <c r="P109" s="131"/>
      <c r="Q109" s="105">
        <v>98</v>
      </c>
      <c r="R109" s="76">
        <v>51</v>
      </c>
      <c r="S109" s="18">
        <v>0.09479166666666666</v>
      </c>
      <c r="T109" s="16"/>
      <c r="U109" s="97"/>
      <c r="V109" s="76"/>
      <c r="W109" s="30"/>
      <c r="X109" s="30"/>
      <c r="Y109" s="22"/>
      <c r="Z109" s="76"/>
      <c r="AA109" s="31"/>
      <c r="AB109" s="16"/>
      <c r="AC109" s="22"/>
      <c r="AD109" s="76"/>
      <c r="AE109" s="26"/>
      <c r="AF109" s="131">
        <f t="shared" si="10"/>
        <v>0</v>
      </c>
      <c r="AG109" s="107">
        <f t="shared" si="11"/>
        <v>0</v>
      </c>
      <c r="AH109" s="8"/>
    </row>
    <row r="110" spans="1:34" ht="15">
      <c r="A110" s="105">
        <v>99</v>
      </c>
      <c r="B110" s="76">
        <v>102</v>
      </c>
      <c r="C110" s="77">
        <v>10058694074</v>
      </c>
      <c r="D110" s="81" t="s">
        <v>296</v>
      </c>
      <c r="E110" s="78" t="s">
        <v>188</v>
      </c>
      <c r="F110" s="77">
        <v>100765</v>
      </c>
      <c r="G110" s="96" t="s">
        <v>189</v>
      </c>
      <c r="H110" s="9">
        <f t="shared" si="16"/>
        <v>0.09675925925925907</v>
      </c>
      <c r="I110" s="9">
        <f t="shared" si="17"/>
        <v>0.007962962962965045</v>
      </c>
      <c r="K110" s="105">
        <v>105</v>
      </c>
      <c r="L110" s="76">
        <v>102</v>
      </c>
      <c r="M110" s="26">
        <v>0.0017509722222220428</v>
      </c>
      <c r="N110" s="131">
        <f t="shared" si="18"/>
        <v>3.2870370370370374E-06</v>
      </c>
      <c r="O110" s="107">
        <f t="shared" si="19"/>
        <v>0.0017476851851850057</v>
      </c>
      <c r="P110" s="131"/>
      <c r="Q110" s="105">
        <v>99</v>
      </c>
      <c r="R110" s="76">
        <v>102</v>
      </c>
      <c r="S110" s="18">
        <v>0.09501157407407407</v>
      </c>
      <c r="T110" s="16"/>
      <c r="U110" s="97"/>
      <c r="V110" s="76"/>
      <c r="W110" s="30"/>
      <c r="X110" s="32"/>
      <c r="Y110" s="22"/>
      <c r="Z110" s="76"/>
      <c r="AA110" s="31"/>
      <c r="AB110" s="16"/>
      <c r="AC110" s="22"/>
      <c r="AD110" s="76"/>
      <c r="AE110" s="26"/>
      <c r="AF110" s="131">
        <f t="shared" si="10"/>
        <v>0</v>
      </c>
      <c r="AG110" s="107">
        <f t="shared" si="11"/>
        <v>0</v>
      </c>
      <c r="AH110" s="8"/>
    </row>
    <row r="111" spans="1:34" ht="15">
      <c r="A111" s="105">
        <v>100</v>
      </c>
      <c r="B111" s="76">
        <v>47</v>
      </c>
      <c r="C111" s="77">
        <v>10049808066</v>
      </c>
      <c r="D111" s="81" t="s">
        <v>321</v>
      </c>
      <c r="E111" s="78" t="s">
        <v>74</v>
      </c>
      <c r="F111" s="77">
        <v>137</v>
      </c>
      <c r="G111" s="96" t="s">
        <v>207</v>
      </c>
      <c r="H111" s="9">
        <f t="shared" si="16"/>
        <v>0.0974421296296275</v>
      </c>
      <c r="I111" s="9">
        <f t="shared" si="17"/>
        <v>0.008645833333333477</v>
      </c>
      <c r="K111" s="105">
        <v>83</v>
      </c>
      <c r="L111" s="76">
        <v>47</v>
      </c>
      <c r="M111" s="26">
        <v>0.0017133796296275108</v>
      </c>
      <c r="N111" s="131">
        <f t="shared" si="18"/>
        <v>4.166666666666666E-07</v>
      </c>
      <c r="O111" s="107">
        <f t="shared" si="19"/>
        <v>0.0017129629629608443</v>
      </c>
      <c r="P111" s="131"/>
      <c r="Q111" s="105">
        <v>100</v>
      </c>
      <c r="R111" s="76">
        <v>47</v>
      </c>
      <c r="S111" s="18">
        <v>0.09572916666666666</v>
      </c>
      <c r="T111" s="16"/>
      <c r="U111" s="97"/>
      <c r="V111" s="76"/>
      <c r="W111" s="30"/>
      <c r="X111" s="32"/>
      <c r="Y111" s="22"/>
      <c r="Z111" s="76"/>
      <c r="AA111" s="31"/>
      <c r="AB111" s="16"/>
      <c r="AC111" s="22"/>
      <c r="AD111" s="76"/>
      <c r="AE111" s="26"/>
      <c r="AF111" s="131">
        <f t="shared" si="10"/>
        <v>0</v>
      </c>
      <c r="AG111" s="107">
        <f t="shared" si="11"/>
        <v>0</v>
      </c>
      <c r="AH111" s="8"/>
    </row>
    <row r="112" spans="1:35" ht="15">
      <c r="A112" s="105">
        <v>101</v>
      </c>
      <c r="B112" s="76">
        <v>88</v>
      </c>
      <c r="C112" s="77">
        <v>10059307602</v>
      </c>
      <c r="D112" s="81" t="s">
        <v>315</v>
      </c>
      <c r="E112" s="78" t="s">
        <v>94</v>
      </c>
      <c r="F112" s="77">
        <v>10222</v>
      </c>
      <c r="G112" s="96" t="s">
        <v>194</v>
      </c>
      <c r="H112" s="9">
        <f t="shared" si="16"/>
        <v>0.09744212962962796</v>
      </c>
      <c r="I112" s="9">
        <f t="shared" si="17"/>
        <v>0.008645833333333935</v>
      </c>
      <c r="K112" s="105">
        <v>72</v>
      </c>
      <c r="L112" s="76">
        <v>88</v>
      </c>
      <c r="M112" s="26">
        <v>0.001687488425924269</v>
      </c>
      <c r="N112" s="131">
        <f t="shared" si="18"/>
        <v>9.247685185185185E-06</v>
      </c>
      <c r="O112" s="107">
        <f t="shared" si="19"/>
        <v>0.0016782407407390837</v>
      </c>
      <c r="P112" s="131"/>
      <c r="Q112" s="105">
        <v>101</v>
      </c>
      <c r="R112" s="76">
        <v>88</v>
      </c>
      <c r="S112" s="18">
        <v>0.09576388888888888</v>
      </c>
      <c r="T112" s="18"/>
      <c r="U112" s="97"/>
      <c r="V112" s="76"/>
      <c r="W112" s="30"/>
      <c r="X112" s="32"/>
      <c r="Y112" s="22"/>
      <c r="Z112" s="76"/>
      <c r="AA112" s="31"/>
      <c r="AB112" s="16"/>
      <c r="AC112" s="22"/>
      <c r="AD112" s="76"/>
      <c r="AE112" s="26"/>
      <c r="AF112" s="131">
        <f t="shared" si="10"/>
        <v>0</v>
      </c>
      <c r="AG112" s="107">
        <f t="shared" si="11"/>
        <v>0</v>
      </c>
      <c r="AH112" s="8"/>
      <c r="AI112" s="15"/>
    </row>
    <row r="113" spans="1:34" ht="15">
      <c r="A113" s="105">
        <v>102</v>
      </c>
      <c r="B113" s="76">
        <v>65</v>
      </c>
      <c r="C113" s="77">
        <v>10023604427</v>
      </c>
      <c r="D113" s="81" t="s">
        <v>241</v>
      </c>
      <c r="E113" s="78" t="s">
        <v>176</v>
      </c>
      <c r="F113" s="77" t="s">
        <v>242</v>
      </c>
      <c r="G113" s="96" t="s">
        <v>176</v>
      </c>
      <c r="H113" s="9">
        <f t="shared" si="16"/>
        <v>0.09758101851851854</v>
      </c>
      <c r="I113" s="9">
        <f t="shared" si="17"/>
        <v>0.008784722222224511</v>
      </c>
      <c r="K113" s="105">
        <v>114</v>
      </c>
      <c r="L113" s="76">
        <v>65</v>
      </c>
      <c r="M113" s="26">
        <v>0.0017717939814815044</v>
      </c>
      <c r="N113" s="131">
        <f t="shared" si="18"/>
        <v>9.606481481481483E-07</v>
      </c>
      <c r="O113" s="107">
        <f t="shared" si="19"/>
        <v>0.0017708333333333562</v>
      </c>
      <c r="P113" s="131"/>
      <c r="Q113" s="105">
        <v>102</v>
      </c>
      <c r="R113" s="76">
        <v>65</v>
      </c>
      <c r="S113" s="18">
        <v>0.09581018518518518</v>
      </c>
      <c r="T113" s="16"/>
      <c r="U113" s="97"/>
      <c r="V113" s="76"/>
      <c r="W113" s="30"/>
      <c r="X113" s="32"/>
      <c r="Y113" s="22"/>
      <c r="Z113" s="76"/>
      <c r="AA113" s="31"/>
      <c r="AB113" s="16"/>
      <c r="AC113" s="22"/>
      <c r="AD113" s="76"/>
      <c r="AE113" s="26"/>
      <c r="AF113" s="131">
        <f t="shared" si="10"/>
        <v>0</v>
      </c>
      <c r="AG113" s="107">
        <f t="shared" si="11"/>
        <v>0</v>
      </c>
      <c r="AH113" s="8"/>
    </row>
    <row r="114" spans="1:34" ht="15">
      <c r="A114" s="105">
        <v>103</v>
      </c>
      <c r="B114" s="76">
        <v>67</v>
      </c>
      <c r="C114" s="77">
        <v>10077612007</v>
      </c>
      <c r="D114" s="81" t="s">
        <v>219</v>
      </c>
      <c r="E114" s="78" t="s">
        <v>184</v>
      </c>
      <c r="F114" s="77" t="s">
        <v>220</v>
      </c>
      <c r="G114" s="96" t="s">
        <v>185</v>
      </c>
      <c r="H114" s="9">
        <f t="shared" si="16"/>
        <v>0.09829861111111111</v>
      </c>
      <c r="I114" s="9">
        <f t="shared" si="17"/>
        <v>0.009502314814817087</v>
      </c>
      <c r="K114" s="105">
        <v>97</v>
      </c>
      <c r="L114" s="76">
        <v>67</v>
      </c>
      <c r="M114" s="26">
        <v>0.00173670138888889</v>
      </c>
      <c r="N114" s="131">
        <f t="shared" si="18"/>
        <v>5.902777777777778E-07</v>
      </c>
      <c r="O114" s="107">
        <f t="shared" si="19"/>
        <v>0.0017361111111111123</v>
      </c>
      <c r="P114" s="131"/>
      <c r="Q114" s="105">
        <v>103</v>
      </c>
      <c r="R114" s="76">
        <v>67</v>
      </c>
      <c r="S114" s="18">
        <v>0.0965625</v>
      </c>
      <c r="T114" s="16"/>
      <c r="U114" s="97"/>
      <c r="V114" s="76"/>
      <c r="W114" s="30"/>
      <c r="X114" s="32"/>
      <c r="Y114" s="22"/>
      <c r="Z114" s="76"/>
      <c r="AA114" s="31"/>
      <c r="AB114" s="21"/>
      <c r="AC114" s="22"/>
      <c r="AD114" s="76"/>
      <c r="AE114" s="26"/>
      <c r="AF114" s="131">
        <f t="shared" si="10"/>
        <v>0</v>
      </c>
      <c r="AG114" s="107">
        <f t="shared" si="11"/>
        <v>0</v>
      </c>
      <c r="AH114" s="8"/>
    </row>
    <row r="115" spans="1:35" ht="15">
      <c r="A115" s="105">
        <v>104</v>
      </c>
      <c r="B115" s="76">
        <v>61</v>
      </c>
      <c r="C115" s="77">
        <v>10023629180</v>
      </c>
      <c r="D115" s="81" t="s">
        <v>265</v>
      </c>
      <c r="E115" s="78" t="s">
        <v>176</v>
      </c>
      <c r="F115" s="77" t="s">
        <v>266</v>
      </c>
      <c r="G115" s="96" t="s">
        <v>176</v>
      </c>
      <c r="H115" s="9">
        <f t="shared" si="16"/>
        <v>0.09832175925925925</v>
      </c>
      <c r="I115" s="9">
        <f t="shared" si="17"/>
        <v>0.00952546296296522</v>
      </c>
      <c r="K115" s="105">
        <v>23</v>
      </c>
      <c r="L115" s="76">
        <v>61</v>
      </c>
      <c r="M115" s="26">
        <v>0.0016213078703703546</v>
      </c>
      <c r="N115" s="131">
        <f t="shared" si="18"/>
        <v>9.375E-07</v>
      </c>
      <c r="O115" s="107">
        <f t="shared" si="19"/>
        <v>0.0016203703703703545</v>
      </c>
      <c r="P115" s="131"/>
      <c r="Q115" s="105">
        <v>106</v>
      </c>
      <c r="R115" s="76">
        <v>61</v>
      </c>
      <c r="S115" s="18">
        <v>0.09670138888888889</v>
      </c>
      <c r="T115" s="16"/>
      <c r="U115" s="97"/>
      <c r="V115" s="76"/>
      <c r="W115" s="30"/>
      <c r="X115" s="32"/>
      <c r="Y115" s="22"/>
      <c r="Z115" s="76"/>
      <c r="AA115" s="31"/>
      <c r="AB115" s="21"/>
      <c r="AC115" s="22"/>
      <c r="AD115" s="76"/>
      <c r="AE115" s="26"/>
      <c r="AF115" s="131">
        <f t="shared" si="10"/>
        <v>0</v>
      </c>
      <c r="AG115" s="107">
        <f t="shared" si="11"/>
        <v>0</v>
      </c>
      <c r="AH115" s="8"/>
      <c r="AI115" s="15"/>
    </row>
    <row r="116" spans="1:34" ht="15">
      <c r="A116" s="105">
        <v>105</v>
      </c>
      <c r="B116" s="76">
        <v>73</v>
      </c>
      <c r="C116" s="77">
        <v>10046044163</v>
      </c>
      <c r="D116" s="81" t="s">
        <v>139</v>
      </c>
      <c r="E116" s="78" t="s">
        <v>209</v>
      </c>
      <c r="F116" s="77">
        <v>7351</v>
      </c>
      <c r="G116" s="96" t="s">
        <v>210</v>
      </c>
      <c r="H116" s="9">
        <f t="shared" si="16"/>
        <v>0.0983680555555556</v>
      </c>
      <c r="I116" s="9">
        <f t="shared" si="17"/>
        <v>0.00957175925926157</v>
      </c>
      <c r="K116" s="105">
        <v>61</v>
      </c>
      <c r="L116" s="76">
        <v>73</v>
      </c>
      <c r="M116" s="26">
        <v>0.001676377314814858</v>
      </c>
      <c r="N116" s="131">
        <f t="shared" si="18"/>
        <v>9.710648148148147E-06</v>
      </c>
      <c r="O116" s="107">
        <f t="shared" si="19"/>
        <v>0.0016666666666667097</v>
      </c>
      <c r="P116" s="131"/>
      <c r="Q116" s="105">
        <v>105</v>
      </c>
      <c r="R116" s="76">
        <v>73</v>
      </c>
      <c r="S116" s="18">
        <v>0.09670138888888889</v>
      </c>
      <c r="T116" s="16"/>
      <c r="U116" s="97"/>
      <c r="V116" s="76"/>
      <c r="W116" s="30"/>
      <c r="X116" s="32"/>
      <c r="Y116" s="22"/>
      <c r="Z116" s="76"/>
      <c r="AA116" s="31"/>
      <c r="AB116" s="21"/>
      <c r="AC116" s="22"/>
      <c r="AD116" s="76"/>
      <c r="AE116" s="26"/>
      <c r="AF116" s="131">
        <f t="shared" si="10"/>
        <v>0</v>
      </c>
      <c r="AG116" s="107">
        <f t="shared" si="11"/>
        <v>0</v>
      </c>
      <c r="AH116" s="8"/>
    </row>
    <row r="117" spans="1:34" ht="15">
      <c r="A117" s="105">
        <v>106</v>
      </c>
      <c r="B117" s="76">
        <v>131</v>
      </c>
      <c r="C117" s="77">
        <v>10065321602</v>
      </c>
      <c r="D117" s="81" t="s">
        <v>302</v>
      </c>
      <c r="E117" s="78" t="s">
        <v>151</v>
      </c>
      <c r="F117" s="77">
        <v>100601711</v>
      </c>
      <c r="G117" s="96" t="s">
        <v>202</v>
      </c>
      <c r="H117" s="9">
        <f t="shared" si="16"/>
        <v>0.09839120370370313</v>
      </c>
      <c r="I117" s="9">
        <f t="shared" si="17"/>
        <v>0.009594907407409106</v>
      </c>
      <c r="K117" s="105">
        <v>74</v>
      </c>
      <c r="L117" s="76">
        <v>131</v>
      </c>
      <c r="M117" s="26">
        <v>0.0016929398148142483</v>
      </c>
      <c r="N117" s="131">
        <f t="shared" si="18"/>
        <v>3.125E-06</v>
      </c>
      <c r="O117" s="107">
        <f t="shared" si="19"/>
        <v>0.0016898148148142482</v>
      </c>
      <c r="P117" s="131"/>
      <c r="Q117" s="105">
        <v>104</v>
      </c>
      <c r="R117" s="76">
        <v>131</v>
      </c>
      <c r="S117" s="18">
        <v>0.09670138888888889</v>
      </c>
      <c r="T117" s="16"/>
      <c r="U117" s="97"/>
      <c r="V117" s="76"/>
      <c r="W117" s="30"/>
      <c r="X117" s="32"/>
      <c r="Y117" s="22"/>
      <c r="Z117" s="76"/>
      <c r="AA117" s="31"/>
      <c r="AB117" s="21"/>
      <c r="AC117" s="22"/>
      <c r="AD117" s="76"/>
      <c r="AE117" s="26"/>
      <c r="AF117" s="131">
        <f t="shared" si="10"/>
        <v>0</v>
      </c>
      <c r="AG117" s="107">
        <f t="shared" si="11"/>
        <v>0</v>
      </c>
      <c r="AH117" s="8"/>
    </row>
    <row r="118" spans="1:34" ht="15">
      <c r="A118" s="105">
        <v>107</v>
      </c>
      <c r="B118" s="76">
        <v>139</v>
      </c>
      <c r="C118" s="77">
        <v>10046370125</v>
      </c>
      <c r="D118" s="81" t="s">
        <v>263</v>
      </c>
      <c r="E118" s="78" t="s">
        <v>104</v>
      </c>
      <c r="F118" s="77">
        <v>10875</v>
      </c>
      <c r="G118" s="96" t="s">
        <v>101</v>
      </c>
      <c r="H118" s="9">
        <f t="shared" si="16"/>
        <v>0.10087962962962968</v>
      </c>
      <c r="I118" s="9">
        <f t="shared" si="17"/>
        <v>0.012083333333335652</v>
      </c>
      <c r="K118" s="105">
        <v>40</v>
      </c>
      <c r="L118" s="76">
        <v>139</v>
      </c>
      <c r="M118" s="26">
        <v>0.0016528125000000414</v>
      </c>
      <c r="N118" s="131">
        <f t="shared" si="18"/>
        <v>9.293981481481482E-06</v>
      </c>
      <c r="O118" s="107">
        <f t="shared" si="19"/>
        <v>0.00164351851851856</v>
      </c>
      <c r="P118" s="131"/>
      <c r="Q118" s="105">
        <v>107</v>
      </c>
      <c r="R118" s="76">
        <v>139</v>
      </c>
      <c r="S118" s="18">
        <v>0.09923611111111112</v>
      </c>
      <c r="T118" s="16"/>
      <c r="U118" s="97"/>
      <c r="V118" s="76"/>
      <c r="W118" s="30"/>
      <c r="X118" s="32"/>
      <c r="Y118" s="22"/>
      <c r="Z118" s="76"/>
      <c r="AA118" s="31"/>
      <c r="AB118" s="21"/>
      <c r="AC118" s="22"/>
      <c r="AD118" s="76"/>
      <c r="AE118" s="26"/>
      <c r="AF118" s="131">
        <f t="shared" si="10"/>
        <v>0</v>
      </c>
      <c r="AG118" s="107">
        <f t="shared" si="11"/>
        <v>0</v>
      </c>
      <c r="AH118" s="8"/>
    </row>
    <row r="119" spans="1:34" ht="15">
      <c r="A119" s="105">
        <v>108</v>
      </c>
      <c r="B119" s="76">
        <v>63</v>
      </c>
      <c r="C119" s="77">
        <v>10056229264</v>
      </c>
      <c r="D119" s="81" t="s">
        <v>215</v>
      </c>
      <c r="E119" s="78" t="s">
        <v>176</v>
      </c>
      <c r="F119" s="77" t="s">
        <v>216</v>
      </c>
      <c r="G119" s="96" t="s">
        <v>176</v>
      </c>
      <c r="H119" s="9">
        <f t="shared" si="16"/>
        <v>0.10107638888888888</v>
      </c>
      <c r="I119" s="9">
        <f t="shared" si="17"/>
        <v>0.012280092592594855</v>
      </c>
      <c r="K119" s="105">
        <v>86</v>
      </c>
      <c r="L119" s="76">
        <v>63</v>
      </c>
      <c r="M119" s="26">
        <v>0.0017220601851851893</v>
      </c>
      <c r="N119" s="131">
        <f t="shared" si="18"/>
        <v>9.097222222222223E-06</v>
      </c>
      <c r="O119" s="107">
        <f t="shared" si="19"/>
        <v>0.0017129629629629671</v>
      </c>
      <c r="P119" s="131"/>
      <c r="Q119" s="105">
        <v>108</v>
      </c>
      <c r="R119" s="76">
        <v>63</v>
      </c>
      <c r="S119" s="18">
        <v>0.09936342592592591</v>
      </c>
      <c r="T119" s="16"/>
      <c r="U119" s="97"/>
      <c r="V119" s="76"/>
      <c r="W119" s="30"/>
      <c r="X119" s="32"/>
      <c r="Y119" s="22"/>
      <c r="Z119" s="76"/>
      <c r="AA119" s="31"/>
      <c r="AB119" s="21"/>
      <c r="AC119" s="22"/>
      <c r="AD119" s="76"/>
      <c r="AE119" s="26"/>
      <c r="AF119" s="131">
        <f t="shared" si="10"/>
        <v>0</v>
      </c>
      <c r="AG119" s="107">
        <f t="shared" si="11"/>
        <v>0</v>
      </c>
      <c r="AH119" s="8"/>
    </row>
    <row r="120" spans="1:34" ht="15">
      <c r="A120" s="105">
        <v>109</v>
      </c>
      <c r="B120" s="76">
        <v>106</v>
      </c>
      <c r="C120" s="77">
        <v>10001512776</v>
      </c>
      <c r="D120" s="81" t="s">
        <v>286</v>
      </c>
      <c r="E120" s="78" t="s">
        <v>99</v>
      </c>
      <c r="F120" s="77">
        <v>1601618</v>
      </c>
      <c r="G120" s="96" t="s">
        <v>331</v>
      </c>
      <c r="H120" s="9">
        <f t="shared" si="16"/>
        <v>0.10137731481481481</v>
      </c>
      <c r="I120" s="9">
        <f t="shared" si="17"/>
        <v>0.012581018518520781</v>
      </c>
      <c r="K120" s="105">
        <v>88</v>
      </c>
      <c r="L120" s="76">
        <v>106</v>
      </c>
      <c r="M120" s="26">
        <v>0.0017242245370370293</v>
      </c>
      <c r="N120" s="131">
        <f t="shared" si="18"/>
        <v>1.1261574074074076E-05</v>
      </c>
      <c r="O120" s="107">
        <f t="shared" si="19"/>
        <v>0.0017129629629629552</v>
      </c>
      <c r="P120" s="131"/>
      <c r="Q120" s="105">
        <v>110</v>
      </c>
      <c r="R120" s="76">
        <v>106</v>
      </c>
      <c r="S120" s="18">
        <v>0.09966435185185185</v>
      </c>
      <c r="T120" s="16"/>
      <c r="U120" s="97"/>
      <c r="V120" s="76"/>
      <c r="W120" s="30"/>
      <c r="X120" s="32"/>
      <c r="Y120" s="22"/>
      <c r="Z120" s="76"/>
      <c r="AA120" s="31"/>
      <c r="AB120" s="21"/>
      <c r="AC120" s="22"/>
      <c r="AD120" s="76"/>
      <c r="AE120" s="26"/>
      <c r="AF120" s="131">
        <f t="shared" si="10"/>
        <v>0</v>
      </c>
      <c r="AG120" s="107">
        <f t="shared" si="11"/>
        <v>0</v>
      </c>
      <c r="AH120" s="8"/>
    </row>
    <row r="121" spans="1:34" ht="15">
      <c r="A121" s="105">
        <v>110</v>
      </c>
      <c r="B121" s="76">
        <v>96</v>
      </c>
      <c r="C121" s="77">
        <v>10046018905</v>
      </c>
      <c r="D121" s="81" t="s">
        <v>328</v>
      </c>
      <c r="E121" s="78" t="s">
        <v>329</v>
      </c>
      <c r="F121" s="77">
        <v>6079</v>
      </c>
      <c r="G121" s="96" t="s">
        <v>194</v>
      </c>
      <c r="H121" s="9">
        <f t="shared" si="16"/>
        <v>0.10140046296296021</v>
      </c>
      <c r="I121" s="9">
        <f t="shared" si="17"/>
        <v>0.01260416666666618</v>
      </c>
      <c r="K121" s="105">
        <v>99</v>
      </c>
      <c r="L121" s="76">
        <v>96</v>
      </c>
      <c r="M121" s="26">
        <v>0.0017442129629602135</v>
      </c>
      <c r="N121" s="131">
        <f t="shared" si="18"/>
        <v>8.101851851851852E-06</v>
      </c>
      <c r="O121" s="107">
        <f t="shared" si="19"/>
        <v>0.0017361111111083617</v>
      </c>
      <c r="P121" s="131"/>
      <c r="Q121" s="105">
        <v>109</v>
      </c>
      <c r="R121" s="76">
        <v>96</v>
      </c>
      <c r="S121" s="18">
        <v>0.09966435185185185</v>
      </c>
      <c r="T121" s="16"/>
      <c r="U121" s="97"/>
      <c r="V121" s="76"/>
      <c r="W121" s="30"/>
      <c r="X121" s="32"/>
      <c r="Y121" s="22"/>
      <c r="Z121" s="76"/>
      <c r="AA121" s="31"/>
      <c r="AB121" s="21"/>
      <c r="AC121" s="22"/>
      <c r="AD121" s="76"/>
      <c r="AE121" s="26"/>
      <c r="AF121" s="131">
        <f t="shared" si="10"/>
        <v>0</v>
      </c>
      <c r="AG121" s="107">
        <f t="shared" si="11"/>
        <v>0</v>
      </c>
      <c r="AH121" s="8"/>
    </row>
    <row r="122" spans="1:34" ht="15">
      <c r="A122" s="105">
        <v>111</v>
      </c>
      <c r="B122" s="76">
        <v>93</v>
      </c>
      <c r="C122" s="77">
        <v>10046055378</v>
      </c>
      <c r="D122" s="81" t="s">
        <v>323</v>
      </c>
      <c r="E122" s="78" t="s">
        <v>324</v>
      </c>
      <c r="F122" s="77">
        <v>7626</v>
      </c>
      <c r="G122" s="96" t="s">
        <v>194</v>
      </c>
      <c r="H122" s="9">
        <f t="shared" si="16"/>
        <v>0.10608796296296061</v>
      </c>
      <c r="I122" s="9">
        <f t="shared" si="17"/>
        <v>0.01729166666666658</v>
      </c>
      <c r="K122" s="105">
        <v>117</v>
      </c>
      <c r="L122" s="76">
        <v>93</v>
      </c>
      <c r="M122" s="26">
        <v>0.0017753935185161607</v>
      </c>
      <c r="N122" s="131">
        <f t="shared" si="18"/>
        <v>4.560185185185185E-06</v>
      </c>
      <c r="O122" s="107">
        <f t="shared" si="19"/>
        <v>0.0017708333333309755</v>
      </c>
      <c r="P122" s="131"/>
      <c r="Q122" s="105">
        <v>111</v>
      </c>
      <c r="R122" s="76">
        <v>93</v>
      </c>
      <c r="S122" s="18">
        <v>0.10431712962962963</v>
      </c>
      <c r="T122" s="16"/>
      <c r="U122" s="97"/>
      <c r="V122" s="76"/>
      <c r="W122" s="30"/>
      <c r="X122" s="32"/>
      <c r="Y122" s="22"/>
      <c r="Z122" s="76"/>
      <c r="AA122" s="31"/>
      <c r="AB122" s="21"/>
      <c r="AC122" s="22"/>
      <c r="AD122" s="76"/>
      <c r="AE122" s="26"/>
      <c r="AF122" s="131">
        <f t="shared" si="10"/>
        <v>0</v>
      </c>
      <c r="AG122" s="107">
        <f t="shared" si="11"/>
        <v>0</v>
      </c>
      <c r="AH122" s="8"/>
    </row>
    <row r="123" spans="1:34" ht="15">
      <c r="A123" s="105">
        <v>112</v>
      </c>
      <c r="B123" s="76">
        <v>66</v>
      </c>
      <c r="C123" s="77">
        <v>10023630800</v>
      </c>
      <c r="D123" s="81" t="s">
        <v>245</v>
      </c>
      <c r="E123" s="78" t="s">
        <v>184</v>
      </c>
      <c r="F123" s="77" t="s">
        <v>246</v>
      </c>
      <c r="G123" s="96" t="s">
        <v>185</v>
      </c>
      <c r="H123" s="9">
        <f t="shared" si="16"/>
        <v>0.1061574074074074</v>
      </c>
      <c r="I123" s="9">
        <f t="shared" si="17"/>
        <v>0.017361111111113367</v>
      </c>
      <c r="K123" s="105">
        <v>106</v>
      </c>
      <c r="L123" s="76">
        <v>66</v>
      </c>
      <c r="M123" s="26">
        <v>0.0017513310185185045</v>
      </c>
      <c r="N123" s="131">
        <f t="shared" si="18"/>
        <v>3.6458333333333333E-06</v>
      </c>
      <c r="O123" s="107">
        <f t="shared" si="19"/>
        <v>0.0017476851851851711</v>
      </c>
      <c r="P123" s="131"/>
      <c r="Q123" s="105">
        <v>112</v>
      </c>
      <c r="R123" s="76">
        <v>66</v>
      </c>
      <c r="S123" s="18">
        <v>0.10440972222222222</v>
      </c>
      <c r="T123" s="16"/>
      <c r="U123" s="97"/>
      <c r="V123" s="76"/>
      <c r="W123" s="30"/>
      <c r="X123" s="32"/>
      <c r="Y123" s="22"/>
      <c r="Z123" s="76"/>
      <c r="AA123" s="31"/>
      <c r="AB123" s="21"/>
      <c r="AC123" s="22"/>
      <c r="AD123" s="76"/>
      <c r="AE123" s="26"/>
      <c r="AF123" s="131">
        <f t="shared" si="10"/>
        <v>0</v>
      </c>
      <c r="AG123" s="107">
        <f t="shared" si="11"/>
        <v>0</v>
      </c>
      <c r="AH123" s="8"/>
    </row>
    <row r="124" spans="1:34" ht="15">
      <c r="A124" s="105">
        <v>113</v>
      </c>
      <c r="B124" s="76">
        <v>123</v>
      </c>
      <c r="C124" s="77">
        <v>10047424290</v>
      </c>
      <c r="D124" s="81" t="s">
        <v>212</v>
      </c>
      <c r="E124" s="78" t="s">
        <v>100</v>
      </c>
      <c r="F124" s="77">
        <v>21606</v>
      </c>
      <c r="G124" s="96" t="s">
        <v>101</v>
      </c>
      <c r="H124" s="9">
        <f t="shared" si="16"/>
        <v>0.10761574074074073</v>
      </c>
      <c r="I124" s="9">
        <f t="shared" si="17"/>
        <v>0.018819444444446706</v>
      </c>
      <c r="K124" s="105">
        <v>56</v>
      </c>
      <c r="L124" s="76">
        <v>123</v>
      </c>
      <c r="M124" s="26">
        <v>0.0016704282407407388</v>
      </c>
      <c r="N124" s="131">
        <f t="shared" si="18"/>
        <v>3.7615740740740746E-06</v>
      </c>
      <c r="O124" s="107">
        <f t="shared" si="19"/>
        <v>0.0016666666666666648</v>
      </c>
      <c r="P124" s="131"/>
      <c r="Q124" s="105">
        <v>114</v>
      </c>
      <c r="R124" s="76">
        <v>123</v>
      </c>
      <c r="S124" s="18">
        <v>0.10594907407407407</v>
      </c>
      <c r="T124" s="16"/>
      <c r="U124" s="97"/>
      <c r="V124" s="76"/>
      <c r="W124" s="30"/>
      <c r="X124" s="32"/>
      <c r="Y124" s="22"/>
      <c r="Z124" s="76"/>
      <c r="AA124" s="31"/>
      <c r="AB124" s="21"/>
      <c r="AC124" s="22"/>
      <c r="AD124" s="76"/>
      <c r="AE124" s="26"/>
      <c r="AF124" s="131">
        <f t="shared" si="10"/>
        <v>0</v>
      </c>
      <c r="AG124" s="107">
        <f t="shared" si="11"/>
        <v>0</v>
      </c>
      <c r="AH124" s="8"/>
    </row>
    <row r="125" spans="1:34" ht="15">
      <c r="A125" s="105">
        <v>114</v>
      </c>
      <c r="B125" s="76">
        <v>52</v>
      </c>
      <c r="C125" s="77">
        <v>10051925902</v>
      </c>
      <c r="D125" s="81" t="s">
        <v>267</v>
      </c>
      <c r="E125" s="78" t="s">
        <v>72</v>
      </c>
      <c r="F125" s="77">
        <v>3393</v>
      </c>
      <c r="G125" s="96" t="s">
        <v>178</v>
      </c>
      <c r="H125" s="9">
        <f t="shared" si="16"/>
        <v>0.10771990740740742</v>
      </c>
      <c r="I125" s="9">
        <f t="shared" si="17"/>
        <v>0.01892361111111339</v>
      </c>
      <c r="K125" s="105">
        <v>118</v>
      </c>
      <c r="L125" s="76">
        <v>52</v>
      </c>
      <c r="M125" s="26">
        <v>0.0017759837962963085</v>
      </c>
      <c r="N125" s="131">
        <f t="shared" si="18"/>
        <v>5.150462962962963E-06</v>
      </c>
      <c r="O125" s="107">
        <f t="shared" si="19"/>
        <v>0.0017708333333333456</v>
      </c>
      <c r="P125" s="131"/>
      <c r="Q125" s="105">
        <v>113</v>
      </c>
      <c r="R125" s="76">
        <v>52</v>
      </c>
      <c r="S125" s="18">
        <v>0.10594907407407407</v>
      </c>
      <c r="T125" s="16"/>
      <c r="U125" s="97"/>
      <c r="V125" s="76"/>
      <c r="W125" s="30"/>
      <c r="X125" s="32"/>
      <c r="Y125" s="22"/>
      <c r="Z125" s="76"/>
      <c r="AA125" s="31"/>
      <c r="AB125" s="21"/>
      <c r="AC125" s="22"/>
      <c r="AD125" s="76"/>
      <c r="AE125" s="26"/>
      <c r="AF125" s="131">
        <f t="shared" si="10"/>
        <v>0</v>
      </c>
      <c r="AG125" s="107">
        <f t="shared" si="11"/>
        <v>0</v>
      </c>
      <c r="AH125" s="8"/>
    </row>
    <row r="126" spans="1:34" ht="15">
      <c r="A126" s="105">
        <v>115</v>
      </c>
      <c r="B126" s="76">
        <v>140</v>
      </c>
      <c r="C126" s="77">
        <v>10046910190</v>
      </c>
      <c r="D126" s="81" t="s">
        <v>155</v>
      </c>
      <c r="E126" s="78" t="s">
        <v>104</v>
      </c>
      <c r="F126" s="77">
        <v>21846</v>
      </c>
      <c r="G126" s="96" t="s">
        <v>101</v>
      </c>
      <c r="H126" s="9">
        <f t="shared" si="16"/>
        <v>0.10783564814814704</v>
      </c>
      <c r="I126" s="9">
        <f t="shared" si="17"/>
        <v>0.019039351851853015</v>
      </c>
      <c r="K126" s="105">
        <v>119</v>
      </c>
      <c r="L126" s="76">
        <v>140</v>
      </c>
      <c r="M126" s="26">
        <v>0.0017833680555544504</v>
      </c>
      <c r="N126" s="131">
        <f t="shared" si="18"/>
        <v>9.606481481481483E-07</v>
      </c>
      <c r="O126" s="107">
        <f t="shared" si="19"/>
        <v>0.0017824074074063022</v>
      </c>
      <c r="P126" s="131"/>
      <c r="Q126" s="105">
        <v>115</v>
      </c>
      <c r="R126" s="76">
        <v>140</v>
      </c>
      <c r="S126" s="18">
        <v>0.10605324074074074</v>
      </c>
      <c r="T126" s="16"/>
      <c r="U126" s="97"/>
      <c r="V126" s="76"/>
      <c r="W126" s="30"/>
      <c r="X126" s="32"/>
      <c r="Y126" s="22"/>
      <c r="Z126" s="76"/>
      <c r="AA126" s="31"/>
      <c r="AB126" s="21"/>
      <c r="AC126" s="22"/>
      <c r="AD126" s="76"/>
      <c r="AE126" s="26"/>
      <c r="AF126" s="131">
        <f t="shared" si="10"/>
        <v>0</v>
      </c>
      <c r="AG126" s="107">
        <f t="shared" si="11"/>
        <v>0</v>
      </c>
      <c r="AH126" s="8"/>
    </row>
    <row r="127" spans="1:34" ht="15">
      <c r="A127" s="105">
        <v>116</v>
      </c>
      <c r="B127" s="76">
        <v>29</v>
      </c>
      <c r="C127" s="77">
        <v>10051726343</v>
      </c>
      <c r="D127" s="81" t="s">
        <v>169</v>
      </c>
      <c r="E127" s="78" t="s">
        <v>93</v>
      </c>
      <c r="F127" s="77">
        <v>1802230</v>
      </c>
      <c r="G127" s="96" t="s">
        <v>170</v>
      </c>
      <c r="H127" s="9">
        <f t="shared" si="16"/>
        <v>0.10877314814814815</v>
      </c>
      <c r="I127" s="9">
        <f t="shared" si="17"/>
        <v>0.01997685185185412</v>
      </c>
      <c r="K127" s="105">
        <v>116</v>
      </c>
      <c r="L127" s="76">
        <v>29</v>
      </c>
      <c r="M127" s="26">
        <v>0.0017742939814814815</v>
      </c>
      <c r="N127" s="131">
        <f t="shared" si="18"/>
        <v>3.4606481481481483E-06</v>
      </c>
      <c r="O127" s="107">
        <f t="shared" si="19"/>
        <v>0.0017708333333333335</v>
      </c>
      <c r="P127" s="131"/>
      <c r="Q127" s="105">
        <v>116</v>
      </c>
      <c r="R127" s="76">
        <v>29</v>
      </c>
      <c r="S127" s="18">
        <v>0.10700231481481481</v>
      </c>
      <c r="T127" s="16"/>
      <c r="U127" s="97"/>
      <c r="V127" s="76"/>
      <c r="W127" s="30"/>
      <c r="X127" s="32"/>
      <c r="Y127" s="22"/>
      <c r="Z127" s="76"/>
      <c r="AA127" s="31"/>
      <c r="AB127" s="21"/>
      <c r="AC127" s="22"/>
      <c r="AD127" s="76"/>
      <c r="AE127" s="26"/>
      <c r="AF127" s="131">
        <f t="shared" si="10"/>
        <v>0</v>
      </c>
      <c r="AG127" s="107">
        <f t="shared" si="11"/>
        <v>0</v>
      </c>
      <c r="AH127" s="8"/>
    </row>
    <row r="128" spans="1:34" ht="15">
      <c r="A128" s="105">
        <v>117</v>
      </c>
      <c r="B128" s="76">
        <v>54</v>
      </c>
      <c r="C128" s="77">
        <v>10023628877</v>
      </c>
      <c r="D128" s="81" t="s">
        <v>273</v>
      </c>
      <c r="E128" s="78" t="s">
        <v>73</v>
      </c>
      <c r="F128" s="77" t="s">
        <v>274</v>
      </c>
      <c r="G128" s="96" t="s">
        <v>191</v>
      </c>
      <c r="H128" s="9">
        <f t="shared" si="16"/>
        <v>0.11519675925925926</v>
      </c>
      <c r="I128" s="9">
        <f t="shared" si="17"/>
        <v>0.026400462962965235</v>
      </c>
      <c r="K128" s="105">
        <v>42</v>
      </c>
      <c r="L128" s="76">
        <v>54</v>
      </c>
      <c r="M128" s="26">
        <v>0.0016593287037037045</v>
      </c>
      <c r="N128" s="131">
        <f t="shared" si="18"/>
        <v>4.2361111111111106E-06</v>
      </c>
      <c r="O128" s="107">
        <f t="shared" si="19"/>
        <v>0.0016550925925925934</v>
      </c>
      <c r="P128" s="131"/>
      <c r="Q128" s="105">
        <v>119</v>
      </c>
      <c r="R128" s="76">
        <v>54</v>
      </c>
      <c r="S128" s="18">
        <v>0.11354166666666667</v>
      </c>
      <c r="T128" s="16"/>
      <c r="U128" s="97"/>
      <c r="V128" s="76"/>
      <c r="W128" s="30"/>
      <c r="X128" s="32"/>
      <c r="Y128" s="22"/>
      <c r="Z128" s="76"/>
      <c r="AA128" s="31"/>
      <c r="AB128" s="21"/>
      <c r="AC128" s="22"/>
      <c r="AD128" s="76"/>
      <c r="AE128" s="26"/>
      <c r="AF128" s="131">
        <f t="shared" si="10"/>
        <v>0</v>
      </c>
      <c r="AG128" s="107">
        <f t="shared" si="11"/>
        <v>0</v>
      </c>
      <c r="AH128" s="8"/>
    </row>
    <row r="129" spans="1:35" ht="15">
      <c r="A129" s="105">
        <v>118</v>
      </c>
      <c r="B129" s="76">
        <v>12</v>
      </c>
      <c r="C129" s="77">
        <v>10023112050</v>
      </c>
      <c r="D129" s="81" t="s">
        <v>173</v>
      </c>
      <c r="E129" s="78" t="s">
        <v>174</v>
      </c>
      <c r="F129" s="77">
        <v>22034</v>
      </c>
      <c r="G129" s="96" t="s">
        <v>76</v>
      </c>
      <c r="H129" s="9">
        <f t="shared" si="16"/>
        <v>0.11527777777777777</v>
      </c>
      <c r="I129" s="9">
        <f t="shared" si="17"/>
        <v>0.026481481481483743</v>
      </c>
      <c r="K129" s="105">
        <v>98</v>
      </c>
      <c r="L129" s="76">
        <v>12</v>
      </c>
      <c r="M129" s="26">
        <v>0.0017371990740740703</v>
      </c>
      <c r="N129" s="131">
        <f t="shared" si="18"/>
        <v>1.087962962962963E-06</v>
      </c>
      <c r="O129" s="107">
        <f t="shared" si="19"/>
        <v>0.0017361111111111073</v>
      </c>
      <c r="P129" s="131"/>
      <c r="Q129" s="105">
        <v>118</v>
      </c>
      <c r="R129" s="76">
        <v>12</v>
      </c>
      <c r="S129" s="18">
        <v>0.11354166666666667</v>
      </c>
      <c r="T129" s="16"/>
      <c r="U129" s="97"/>
      <c r="V129" s="76"/>
      <c r="W129" s="30"/>
      <c r="X129" s="32"/>
      <c r="Y129" s="22"/>
      <c r="Z129" s="76"/>
      <c r="AA129" s="31"/>
      <c r="AB129" s="21"/>
      <c r="AC129" s="22"/>
      <c r="AD129" s="76"/>
      <c r="AE129" s="26"/>
      <c r="AF129" s="131">
        <f t="shared" si="10"/>
        <v>0</v>
      </c>
      <c r="AG129" s="107">
        <f t="shared" si="11"/>
        <v>0</v>
      </c>
      <c r="AH129" s="8"/>
      <c r="AI129" s="66"/>
    </row>
    <row r="130" spans="1:34" ht="15">
      <c r="A130" s="105">
        <v>119</v>
      </c>
      <c r="B130" s="76">
        <v>116</v>
      </c>
      <c r="C130" s="77">
        <v>10047306981</v>
      </c>
      <c r="D130" s="81" t="s">
        <v>144</v>
      </c>
      <c r="E130" s="78" t="s">
        <v>142</v>
      </c>
      <c r="F130" s="77">
        <v>20445</v>
      </c>
      <c r="G130" s="96" t="s">
        <v>95</v>
      </c>
      <c r="H130" s="9">
        <f t="shared" si="16"/>
        <v>0.11532407407407406</v>
      </c>
      <c r="I130" s="9">
        <f t="shared" si="17"/>
        <v>0.026527777777780037</v>
      </c>
      <c r="K130" s="105">
        <v>121</v>
      </c>
      <c r="L130" s="76">
        <v>116</v>
      </c>
      <c r="M130" s="26">
        <v>0.001789664351851841</v>
      </c>
      <c r="N130" s="131">
        <f t="shared" si="18"/>
        <v>7.256944444444444E-06</v>
      </c>
      <c r="O130" s="107">
        <f t="shared" si="19"/>
        <v>0.0017824074074073964</v>
      </c>
      <c r="P130" s="131"/>
      <c r="Q130" s="105">
        <v>117</v>
      </c>
      <c r="R130" s="76">
        <v>116</v>
      </c>
      <c r="S130" s="18">
        <v>0.11354166666666667</v>
      </c>
      <c r="T130" s="16"/>
      <c r="U130" s="97"/>
      <c r="V130" s="76"/>
      <c r="W130" s="30"/>
      <c r="X130" s="32"/>
      <c r="Y130" s="22"/>
      <c r="Z130" s="76"/>
      <c r="AA130" s="31"/>
      <c r="AB130" s="21"/>
      <c r="AC130" s="22"/>
      <c r="AD130" s="76"/>
      <c r="AE130" s="26"/>
      <c r="AF130" s="131">
        <f t="shared" si="10"/>
        <v>0</v>
      </c>
      <c r="AG130" s="107">
        <f t="shared" si="11"/>
        <v>0</v>
      </c>
      <c r="AH130" s="8"/>
    </row>
    <row r="131" spans="1:35" ht="15">
      <c r="A131" s="105">
        <v>120</v>
      </c>
      <c r="B131" s="76">
        <v>76</v>
      </c>
      <c r="C131" s="77">
        <v>10046052449</v>
      </c>
      <c r="D131" s="81" t="s">
        <v>208</v>
      </c>
      <c r="E131" s="78" t="s">
        <v>34</v>
      </c>
      <c r="F131" s="77">
        <v>7563</v>
      </c>
      <c r="G131" s="96" t="s">
        <v>132</v>
      </c>
      <c r="H131" s="9">
        <f t="shared" si="16"/>
        <v>0.11650462962962964</v>
      </c>
      <c r="I131" s="9">
        <f t="shared" si="17"/>
        <v>0.02770833333333561</v>
      </c>
      <c r="K131" s="105">
        <v>63</v>
      </c>
      <c r="L131" s="76">
        <v>76</v>
      </c>
      <c r="M131" s="26">
        <v>0.0016789236111111137</v>
      </c>
      <c r="N131" s="131">
        <f t="shared" si="18"/>
        <v>6.828703703703703E-07</v>
      </c>
      <c r="O131" s="107">
        <f t="shared" si="19"/>
        <v>0.0016782407407407434</v>
      </c>
      <c r="P131" s="131"/>
      <c r="Q131" s="105">
        <v>120</v>
      </c>
      <c r="R131" s="76">
        <v>76</v>
      </c>
      <c r="S131" s="18">
        <v>0.1148263888888889</v>
      </c>
      <c r="T131" s="16"/>
      <c r="U131" s="97"/>
      <c r="V131" s="76"/>
      <c r="W131" s="30"/>
      <c r="X131" s="32"/>
      <c r="Y131" s="22"/>
      <c r="Z131" s="76"/>
      <c r="AA131" s="31"/>
      <c r="AB131" s="21"/>
      <c r="AC131" s="22"/>
      <c r="AD131" s="76"/>
      <c r="AE131" s="26"/>
      <c r="AF131" s="131">
        <f t="shared" si="10"/>
        <v>0</v>
      </c>
      <c r="AG131" s="107">
        <f t="shared" si="11"/>
        <v>0</v>
      </c>
      <c r="AH131" s="8"/>
      <c r="AI131" s="15"/>
    </row>
    <row r="132" spans="1:34" ht="15">
      <c r="A132" s="105">
        <v>121</v>
      </c>
      <c r="B132" s="76">
        <v>126</v>
      </c>
      <c r="C132" s="77">
        <v>10047449653</v>
      </c>
      <c r="D132" s="81" t="s">
        <v>255</v>
      </c>
      <c r="E132" s="78" t="s">
        <v>256</v>
      </c>
      <c r="F132" s="77">
        <v>21854</v>
      </c>
      <c r="G132" s="96" t="s">
        <v>202</v>
      </c>
      <c r="H132" s="9">
        <f t="shared" si="16"/>
        <v>0.11670138888888894</v>
      </c>
      <c r="I132" s="9">
        <f t="shared" si="17"/>
        <v>0.02790509259259491</v>
      </c>
      <c r="K132" s="105">
        <v>128</v>
      </c>
      <c r="L132" s="76">
        <v>126</v>
      </c>
      <c r="M132" s="26">
        <v>0.0018759375000000425</v>
      </c>
      <c r="N132" s="131">
        <f t="shared" si="18"/>
        <v>9.375E-07</v>
      </c>
      <c r="O132" s="107">
        <f t="shared" si="19"/>
        <v>0.0018750000000000424</v>
      </c>
      <c r="P132" s="131"/>
      <c r="Q132" s="105">
        <v>121</v>
      </c>
      <c r="R132" s="76">
        <v>126</v>
      </c>
      <c r="S132" s="18">
        <v>0.1148263888888889</v>
      </c>
      <c r="T132" s="16"/>
      <c r="U132" s="97"/>
      <c r="V132" s="76"/>
      <c r="W132" s="30"/>
      <c r="X132" s="32"/>
      <c r="Y132" s="22"/>
      <c r="Z132" s="76"/>
      <c r="AA132" s="31"/>
      <c r="AB132" s="21"/>
      <c r="AC132" s="22"/>
      <c r="AD132" s="76"/>
      <c r="AE132" s="26"/>
      <c r="AF132" s="131">
        <f t="shared" si="10"/>
        <v>0</v>
      </c>
      <c r="AG132" s="107">
        <f t="shared" si="11"/>
        <v>0</v>
      </c>
      <c r="AH132" s="8"/>
    </row>
    <row r="133" spans="1:35" ht="15">
      <c r="A133" s="105">
        <v>122</v>
      </c>
      <c r="B133" s="76">
        <v>109</v>
      </c>
      <c r="C133" s="77">
        <v>10047280107</v>
      </c>
      <c r="D133" s="81" t="s">
        <v>282</v>
      </c>
      <c r="E133" s="78" t="s">
        <v>96</v>
      </c>
      <c r="F133" s="77">
        <v>20160</v>
      </c>
      <c r="G133" s="96" t="s">
        <v>204</v>
      </c>
      <c r="H133" s="9">
        <f t="shared" si="16"/>
        <v>0.11937500000000006</v>
      </c>
      <c r="I133" s="9">
        <f t="shared" si="17"/>
        <v>0.030578703703706037</v>
      </c>
      <c r="K133" s="105">
        <v>124</v>
      </c>
      <c r="L133" s="76">
        <v>109</v>
      </c>
      <c r="M133" s="26">
        <v>0.00181368055555561</v>
      </c>
      <c r="N133" s="131">
        <f t="shared" si="18"/>
        <v>8.125E-06</v>
      </c>
      <c r="O133" s="107">
        <f t="shared" si="19"/>
        <v>0.00180555555555561</v>
      </c>
      <c r="P133" s="131"/>
      <c r="Q133" s="105">
        <v>122</v>
      </c>
      <c r="R133" s="76">
        <v>109</v>
      </c>
      <c r="S133" s="18">
        <v>0.11756944444444445</v>
      </c>
      <c r="T133" s="16"/>
      <c r="U133" s="97"/>
      <c r="V133" s="76"/>
      <c r="W133" s="30"/>
      <c r="X133" s="32"/>
      <c r="Y133" s="22"/>
      <c r="Z133" s="76"/>
      <c r="AA133" s="31"/>
      <c r="AB133" s="21"/>
      <c r="AC133" s="22"/>
      <c r="AD133" s="76"/>
      <c r="AE133" s="26"/>
      <c r="AF133" s="131">
        <f t="shared" si="10"/>
        <v>0</v>
      </c>
      <c r="AG133" s="107">
        <f t="shared" si="11"/>
        <v>0</v>
      </c>
      <c r="AH133" s="8"/>
      <c r="AI133" s="15"/>
    </row>
    <row r="134" spans="1:34" ht="15">
      <c r="A134" s="105">
        <v>123</v>
      </c>
      <c r="B134" s="76">
        <v>103</v>
      </c>
      <c r="C134" s="77">
        <v>10035062652</v>
      </c>
      <c r="D134" s="81" t="s">
        <v>312</v>
      </c>
      <c r="E134" s="78" t="s">
        <v>188</v>
      </c>
      <c r="F134" s="77">
        <v>100770</v>
      </c>
      <c r="G134" s="96" t="s">
        <v>189</v>
      </c>
      <c r="H134" s="9">
        <f t="shared" si="16"/>
        <v>0.12098379629629485</v>
      </c>
      <c r="I134" s="9">
        <f t="shared" si="17"/>
        <v>0.03218750000000083</v>
      </c>
      <c r="K134" s="105">
        <v>95</v>
      </c>
      <c r="L134" s="76">
        <v>103</v>
      </c>
      <c r="M134" s="26">
        <v>0.0017313310185170933</v>
      </c>
      <c r="N134" s="131">
        <f t="shared" si="18"/>
        <v>6.793981481481481E-06</v>
      </c>
      <c r="O134" s="107">
        <f t="shared" si="19"/>
        <v>0.0017245370370356117</v>
      </c>
      <c r="P134" s="131"/>
      <c r="Q134" s="105">
        <v>123</v>
      </c>
      <c r="R134" s="76">
        <v>103</v>
      </c>
      <c r="S134" s="18">
        <v>0.11925925925925925</v>
      </c>
      <c r="T134" s="16"/>
      <c r="U134" s="97"/>
      <c r="V134" s="76"/>
      <c r="W134" s="30"/>
      <c r="X134" s="32"/>
      <c r="Y134" s="22"/>
      <c r="Z134" s="76"/>
      <c r="AA134" s="31"/>
      <c r="AB134" s="21"/>
      <c r="AC134" s="22"/>
      <c r="AD134" s="76"/>
      <c r="AE134" s="26"/>
      <c r="AF134" s="131">
        <f t="shared" si="10"/>
        <v>0</v>
      </c>
      <c r="AG134" s="107">
        <f t="shared" si="11"/>
        <v>0</v>
      </c>
      <c r="AH134" s="8"/>
    </row>
    <row r="135" spans="1:34" ht="15">
      <c r="A135" s="105">
        <v>124</v>
      </c>
      <c r="B135" s="76">
        <v>60</v>
      </c>
      <c r="C135" s="77">
        <v>10023624130</v>
      </c>
      <c r="D135" s="81" t="s">
        <v>288</v>
      </c>
      <c r="E135" s="78" t="s">
        <v>176</v>
      </c>
      <c r="F135" s="77" t="s">
        <v>289</v>
      </c>
      <c r="G135" s="96" t="s">
        <v>176</v>
      </c>
      <c r="H135" s="9">
        <f t="shared" si="16"/>
        <v>0.12100694444444446</v>
      </c>
      <c r="I135" s="9">
        <f t="shared" si="17"/>
        <v>0.03221064814815043</v>
      </c>
      <c r="K135" s="105">
        <v>109</v>
      </c>
      <c r="L135" s="76">
        <v>60</v>
      </c>
      <c r="M135" s="26">
        <v>0.0017542361111111439</v>
      </c>
      <c r="N135" s="131">
        <f t="shared" si="18"/>
        <v>6.550925925925925E-06</v>
      </c>
      <c r="O135" s="107">
        <f t="shared" si="19"/>
        <v>0.001747685185185218</v>
      </c>
      <c r="P135" s="131"/>
      <c r="Q135" s="105">
        <v>124</v>
      </c>
      <c r="R135" s="76">
        <v>60</v>
      </c>
      <c r="S135" s="18">
        <v>0.11925925925925925</v>
      </c>
      <c r="T135" s="16"/>
      <c r="U135" s="97"/>
      <c r="V135" s="76"/>
      <c r="W135" s="30"/>
      <c r="X135" s="32"/>
      <c r="Y135" s="22"/>
      <c r="Z135" s="76"/>
      <c r="AA135" s="31"/>
      <c r="AB135" s="21"/>
      <c r="AC135" s="22"/>
      <c r="AD135" s="76"/>
      <c r="AE135" s="26"/>
      <c r="AF135" s="131">
        <f t="shared" si="10"/>
        <v>0</v>
      </c>
      <c r="AG135" s="107">
        <f t="shared" si="11"/>
        <v>0</v>
      </c>
      <c r="AH135" s="8"/>
    </row>
    <row r="136" spans="1:34" ht="15">
      <c r="A136" s="105">
        <v>125</v>
      </c>
      <c r="B136" s="76">
        <v>64</v>
      </c>
      <c r="C136" s="77">
        <v>10023625342</v>
      </c>
      <c r="D136" s="81" t="s">
        <v>175</v>
      </c>
      <c r="E136" s="78" t="s">
        <v>176</v>
      </c>
      <c r="F136" s="77" t="s">
        <v>177</v>
      </c>
      <c r="G136" s="96" t="s">
        <v>176</v>
      </c>
      <c r="H136" s="9">
        <f t="shared" si="16"/>
        <v>0.12109953703703702</v>
      </c>
      <c r="I136" s="9">
        <f t="shared" si="17"/>
        <v>0.03230324074074299</v>
      </c>
      <c r="K136" s="105">
        <v>127</v>
      </c>
      <c r="L136" s="76">
        <v>64</v>
      </c>
      <c r="M136" s="26">
        <v>0.0018505787037037024</v>
      </c>
      <c r="N136" s="131">
        <f t="shared" si="18"/>
        <v>1.0300925925925926E-05</v>
      </c>
      <c r="O136" s="107">
        <f t="shared" si="19"/>
        <v>0.0018402777777777764</v>
      </c>
      <c r="P136" s="131"/>
      <c r="Q136" s="105">
        <v>125</v>
      </c>
      <c r="R136" s="76">
        <v>64</v>
      </c>
      <c r="S136" s="18">
        <v>0.11925925925925925</v>
      </c>
      <c r="T136" s="16"/>
      <c r="U136" s="97"/>
      <c r="V136" s="76"/>
      <c r="W136" s="30"/>
      <c r="X136" s="32"/>
      <c r="Y136" s="22"/>
      <c r="Z136" s="76"/>
      <c r="AA136" s="31"/>
      <c r="AB136" s="21"/>
      <c r="AC136" s="22"/>
      <c r="AD136" s="76"/>
      <c r="AE136" s="26"/>
      <c r="AF136" s="131">
        <f t="shared" si="10"/>
        <v>0</v>
      </c>
      <c r="AG136" s="107">
        <f t="shared" si="11"/>
        <v>0</v>
      </c>
      <c r="AH136" s="8"/>
    </row>
    <row r="137" spans="1:34" ht="15">
      <c r="A137" s="105">
        <v>126</v>
      </c>
      <c r="B137" s="76">
        <v>56</v>
      </c>
      <c r="C137" s="77">
        <v>10023649893</v>
      </c>
      <c r="D137" s="81" t="s">
        <v>190</v>
      </c>
      <c r="E137" s="78" t="s">
        <v>73</v>
      </c>
      <c r="F137" s="77" t="s">
        <v>192</v>
      </c>
      <c r="G137" s="96" t="s">
        <v>191</v>
      </c>
      <c r="H137" s="9">
        <f t="shared" si="16"/>
        <v>0.1217476851851852</v>
      </c>
      <c r="I137" s="9">
        <f t="shared" si="17"/>
        <v>0.03295138888889117</v>
      </c>
      <c r="K137" s="105">
        <v>55</v>
      </c>
      <c r="L137" s="76">
        <v>56</v>
      </c>
      <c r="M137" s="26">
        <v>0.001668460648148148</v>
      </c>
      <c r="N137" s="131">
        <f t="shared" si="18"/>
        <v>1.7939814814814814E-06</v>
      </c>
      <c r="O137" s="107">
        <f t="shared" si="19"/>
        <v>0.0016666666666666666</v>
      </c>
      <c r="P137" s="131"/>
      <c r="Q137" s="105">
        <v>126</v>
      </c>
      <c r="R137" s="76">
        <v>56</v>
      </c>
      <c r="S137" s="18">
        <v>0.12008101851851853</v>
      </c>
      <c r="T137" s="16"/>
      <c r="U137" s="97"/>
      <c r="V137" s="76"/>
      <c r="W137" s="30"/>
      <c r="X137" s="32"/>
      <c r="Y137" s="22"/>
      <c r="Z137" s="76"/>
      <c r="AA137" s="31"/>
      <c r="AB137" s="21"/>
      <c r="AC137" s="22"/>
      <c r="AD137" s="76"/>
      <c r="AE137" s="26"/>
      <c r="AF137" s="131">
        <f t="shared" si="10"/>
        <v>0</v>
      </c>
      <c r="AG137" s="107">
        <f t="shared" si="11"/>
        <v>0</v>
      </c>
      <c r="AH137" s="8"/>
    </row>
    <row r="138" spans="1:11" ht="15">
      <c r="A138" s="113"/>
      <c r="B138" s="153"/>
      <c r="C138" s="153" t="s">
        <v>338</v>
      </c>
      <c r="D138" s="153"/>
      <c r="E138" s="153"/>
      <c r="F138" s="153"/>
      <c r="G138" s="153"/>
      <c r="H138" s="153"/>
      <c r="I138" s="153"/>
      <c r="J138" s="98"/>
      <c r="K138" s="98"/>
    </row>
    <row r="139" spans="1:7" ht="12.75">
      <c r="A139" s="23"/>
      <c r="B139" s="61"/>
      <c r="C139" s="24"/>
      <c r="D139" s="25"/>
      <c r="E139" s="62"/>
      <c r="F139" s="24"/>
      <c r="G139" s="24"/>
    </row>
    <row r="140" spans="1:7" ht="12.75">
      <c r="A140" s="23"/>
      <c r="B140" s="65" t="s">
        <v>98</v>
      </c>
      <c r="C140" s="24"/>
      <c r="D140" s="25"/>
      <c r="E140" s="62"/>
      <c r="F140" s="24"/>
      <c r="G140" s="24"/>
    </row>
    <row r="141" spans="1:8" ht="15">
      <c r="A141" s="23"/>
      <c r="B141" s="76">
        <v>27</v>
      </c>
      <c r="C141" s="77">
        <v>10075083741</v>
      </c>
      <c r="D141" s="81" t="s">
        <v>152</v>
      </c>
      <c r="E141" s="78" t="s">
        <v>180</v>
      </c>
      <c r="F141" s="77" t="s">
        <v>322</v>
      </c>
      <c r="G141" s="96" t="s">
        <v>181</v>
      </c>
      <c r="H141" s="1" t="s">
        <v>39</v>
      </c>
    </row>
    <row r="142" spans="1:8" ht="15">
      <c r="A142" s="23"/>
      <c r="B142" s="76">
        <v>113</v>
      </c>
      <c r="C142" s="77">
        <v>10046718517</v>
      </c>
      <c r="D142" s="81" t="s">
        <v>141</v>
      </c>
      <c r="E142" s="78" t="s">
        <v>142</v>
      </c>
      <c r="F142" s="77">
        <v>14350</v>
      </c>
      <c r="G142" s="96" t="s">
        <v>95</v>
      </c>
      <c r="H142" s="1" t="s">
        <v>40</v>
      </c>
    </row>
    <row r="143" spans="1:8" ht="15">
      <c r="A143" s="23"/>
      <c r="B143" s="76">
        <v>31</v>
      </c>
      <c r="C143" s="77">
        <v>10053148102</v>
      </c>
      <c r="D143" s="81" t="s">
        <v>123</v>
      </c>
      <c r="E143" s="78" t="s">
        <v>93</v>
      </c>
      <c r="F143" s="77">
        <v>1802233</v>
      </c>
      <c r="G143" s="96" t="s">
        <v>170</v>
      </c>
      <c r="H143" s="1" t="s">
        <v>334</v>
      </c>
    </row>
    <row r="144" spans="1:8" ht="15">
      <c r="A144" s="23"/>
      <c r="B144" s="76">
        <v>134</v>
      </c>
      <c r="C144" s="77">
        <v>10047272225</v>
      </c>
      <c r="D144" s="81" t="s">
        <v>251</v>
      </c>
      <c r="E144" s="78" t="s">
        <v>196</v>
      </c>
      <c r="F144" s="77">
        <v>20076</v>
      </c>
      <c r="G144" s="96" t="s">
        <v>197</v>
      </c>
      <c r="H144" s="1" t="s">
        <v>41</v>
      </c>
    </row>
    <row r="145" spans="1:8" ht="15">
      <c r="A145" s="23"/>
      <c r="B145" s="76">
        <v>119</v>
      </c>
      <c r="C145" s="77">
        <v>10047218873</v>
      </c>
      <c r="D145" s="81" t="s">
        <v>146</v>
      </c>
      <c r="E145" s="78" t="s">
        <v>257</v>
      </c>
      <c r="F145" s="77">
        <v>19404</v>
      </c>
      <c r="G145" s="96" t="s">
        <v>204</v>
      </c>
      <c r="H145" s="1" t="s">
        <v>97</v>
      </c>
    </row>
    <row r="146" spans="1:7" ht="12.75">
      <c r="A146" s="23"/>
      <c r="B146" s="61"/>
      <c r="C146" s="24"/>
      <c r="D146" s="25"/>
      <c r="E146" s="62"/>
      <c r="F146" s="24"/>
      <c r="G146" s="24"/>
    </row>
    <row r="147" spans="1:7" ht="12.75">
      <c r="A147" s="23"/>
      <c r="B147" s="61"/>
      <c r="C147" s="24"/>
      <c r="D147" s="25"/>
      <c r="E147" s="62"/>
      <c r="F147" s="24"/>
      <c r="G147" s="24"/>
    </row>
    <row r="148" spans="1:7" ht="12.75">
      <c r="A148" s="23"/>
      <c r="B148" s="61"/>
      <c r="C148" s="24"/>
      <c r="D148" s="24"/>
      <c r="E148" s="62"/>
      <c r="F148" s="24"/>
      <c r="G148" s="24"/>
    </row>
    <row r="149" spans="1:7" ht="12.75">
      <c r="A149" s="23"/>
      <c r="B149" s="61"/>
      <c r="C149" s="24"/>
      <c r="D149" s="25"/>
      <c r="E149" s="62"/>
      <c r="F149" s="24"/>
      <c r="G149" s="24"/>
    </row>
    <row r="150" spans="1:7" ht="21" customHeight="1">
      <c r="A150" s="23"/>
      <c r="B150" s="114" t="s">
        <v>111</v>
      </c>
      <c r="C150" s="24"/>
      <c r="D150" s="25"/>
      <c r="E150" s="62"/>
      <c r="F150" s="24"/>
      <c r="G150" s="24"/>
    </row>
    <row r="151" ht="21" customHeight="1"/>
    <row r="152" spans="2:3" ht="21" customHeight="1">
      <c r="B152" s="155">
        <v>1</v>
      </c>
      <c r="C152" s="156" t="s">
        <v>181</v>
      </c>
    </row>
    <row r="153" spans="2:3" ht="21" customHeight="1">
      <c r="B153" s="155">
        <v>2</v>
      </c>
      <c r="C153" s="156" t="s">
        <v>95</v>
      </c>
    </row>
    <row r="154" spans="2:3" ht="21" customHeight="1">
      <c r="B154" s="155">
        <v>3</v>
      </c>
      <c r="C154" s="156" t="s">
        <v>132</v>
      </c>
    </row>
    <row r="155" spans="2:3" ht="21" customHeight="1">
      <c r="B155" s="155">
        <v>4</v>
      </c>
      <c r="C155" s="156" t="s">
        <v>206</v>
      </c>
    </row>
    <row r="156" spans="2:3" ht="21" customHeight="1">
      <c r="B156" s="155">
        <v>5</v>
      </c>
      <c r="C156" s="156" t="s">
        <v>197</v>
      </c>
    </row>
    <row r="157" spans="2:3" ht="21" customHeight="1">
      <c r="B157" s="155">
        <v>6</v>
      </c>
      <c r="C157" s="156" t="s">
        <v>204</v>
      </c>
    </row>
    <row r="158" spans="2:3" ht="21" customHeight="1">
      <c r="B158" s="155">
        <v>7</v>
      </c>
      <c r="C158" s="156" t="s">
        <v>203</v>
      </c>
    </row>
    <row r="159" spans="2:3" ht="21" customHeight="1">
      <c r="B159" s="155">
        <v>8</v>
      </c>
      <c r="C159" s="156" t="s">
        <v>76</v>
      </c>
    </row>
    <row r="160" spans="2:3" ht="21" customHeight="1">
      <c r="B160" s="155">
        <v>9</v>
      </c>
      <c r="C160" s="156"/>
    </row>
    <row r="161" spans="2:3" ht="21" customHeight="1">
      <c r="B161" s="155">
        <v>10</v>
      </c>
      <c r="C161" s="156"/>
    </row>
    <row r="162" spans="2:3" ht="21" customHeight="1">
      <c r="B162" s="155">
        <v>11</v>
      </c>
      <c r="C162" s="156"/>
    </row>
    <row r="163" spans="2:3" ht="21" customHeight="1">
      <c r="B163" s="155">
        <v>12</v>
      </c>
      <c r="C163" s="156"/>
    </row>
    <row r="164" spans="2:3" ht="21" customHeight="1">
      <c r="B164" s="155">
        <v>13</v>
      </c>
      <c r="C164" s="156"/>
    </row>
    <row r="165" spans="2:3" ht="21" customHeight="1">
      <c r="B165" s="155">
        <v>14</v>
      </c>
      <c r="C165" s="156"/>
    </row>
    <row r="166" spans="2:3" ht="21" customHeight="1">
      <c r="B166" s="155">
        <v>15</v>
      </c>
      <c r="C166" s="156"/>
    </row>
    <row r="167" spans="2:3" ht="21" customHeight="1">
      <c r="B167" s="155">
        <v>16</v>
      </c>
      <c r="C167" s="156"/>
    </row>
    <row r="168" spans="2:3" ht="21" customHeight="1">
      <c r="B168" s="155">
        <v>17</v>
      </c>
      <c r="C168" s="156"/>
    </row>
    <row r="169" spans="2:3" ht="21" customHeight="1">
      <c r="B169" s="155">
        <v>18</v>
      </c>
      <c r="C169" s="156"/>
    </row>
    <row r="170" spans="2:3" ht="21" customHeight="1">
      <c r="B170" s="155">
        <v>19</v>
      </c>
      <c r="C170" s="156"/>
    </row>
    <row r="171" spans="2:3" ht="21" customHeight="1">
      <c r="B171" s="155">
        <v>20</v>
      </c>
      <c r="C171" s="156"/>
    </row>
    <row r="172" spans="2:3" ht="21" customHeight="1">
      <c r="B172" s="155">
        <v>21</v>
      </c>
      <c r="C172" s="156"/>
    </row>
    <row r="173" ht="21" customHeight="1"/>
    <row r="174" ht="15.75" customHeight="1"/>
  </sheetData>
  <sheetProtection/>
  <mergeCells count="12">
    <mergeCell ref="Q10:T10"/>
    <mergeCell ref="U10:X10"/>
    <mergeCell ref="Y10:AB10"/>
    <mergeCell ref="AC10:AH10"/>
    <mergeCell ref="B11:E11"/>
    <mergeCell ref="F11:I11"/>
    <mergeCell ref="A1:J1"/>
    <mergeCell ref="A2:J2"/>
    <mergeCell ref="D3:G3"/>
    <mergeCell ref="A5:I5"/>
    <mergeCell ref="A10:H10"/>
    <mergeCell ref="K10:P10"/>
  </mergeCells>
  <printOptions/>
  <pageMargins left="0.3937007874015748" right="0.2362204724409449" top="0.11811023622047245" bottom="0.11811023622047245" header="0.2362204724409449" footer="0.1968503937007874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115">
      <selection activeCell="A138" sqref="A138:J138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421875" style="2" customWidth="1"/>
    <col min="4" max="4" width="24.28125" style="1" customWidth="1"/>
    <col min="5" max="5" width="41.00390625" style="1" bestFit="1" customWidth="1"/>
    <col min="6" max="6" width="12.00390625" style="1" customWidth="1"/>
    <col min="7" max="7" width="13.7109375" style="1" bestFit="1" customWidth="1"/>
    <col min="8" max="9" width="11.7109375" style="1" customWidth="1"/>
    <col min="10" max="10" width="9.28125" style="1" customWidth="1"/>
    <col min="11" max="11" width="8.8515625" style="1" customWidth="1"/>
  </cols>
  <sheetData>
    <row r="1" spans="1:10" ht="26.25">
      <c r="A1" s="169" t="s">
        <v>166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21">
      <c r="A2" s="170" t="s">
        <v>167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5:10" ht="15.75">
      <c r="E3" s="7" t="s">
        <v>36</v>
      </c>
      <c r="J3" s="3"/>
    </row>
    <row r="4" spans="1:10" ht="12.75">
      <c r="A4" s="4" t="s">
        <v>71</v>
      </c>
      <c r="C4" s="57">
        <v>43225</v>
      </c>
      <c r="J4" s="3" t="s">
        <v>340</v>
      </c>
    </row>
    <row r="5" spans="1:10" ht="21">
      <c r="A5" s="177" t="s">
        <v>0</v>
      </c>
      <c r="B5" s="176"/>
      <c r="C5" s="176"/>
      <c r="D5" s="176"/>
      <c r="E5" s="176"/>
      <c r="F5" s="176"/>
      <c r="G5" s="176"/>
      <c r="H5" s="176"/>
      <c r="I5" s="176"/>
      <c r="J5" s="176"/>
    </row>
    <row r="6" ht="9" customHeight="1"/>
    <row r="7" spans="1:10" ht="12.75">
      <c r="A7" s="86" t="s">
        <v>1</v>
      </c>
      <c r="B7" s="86" t="s">
        <v>2</v>
      </c>
      <c r="C7" s="86" t="s">
        <v>3</v>
      </c>
      <c r="D7" s="86" t="s">
        <v>4</v>
      </c>
      <c r="E7" s="86" t="s">
        <v>5</v>
      </c>
      <c r="F7" s="86" t="s">
        <v>6</v>
      </c>
      <c r="G7" s="86" t="s">
        <v>21</v>
      </c>
      <c r="H7" s="86" t="s">
        <v>7</v>
      </c>
      <c r="I7" s="86" t="s">
        <v>8</v>
      </c>
      <c r="J7" s="86" t="s">
        <v>22</v>
      </c>
    </row>
    <row r="8" spans="1:10" ht="12.75">
      <c r="A8" s="87" t="s">
        <v>9</v>
      </c>
      <c r="B8" s="87" t="s">
        <v>10</v>
      </c>
      <c r="C8" s="87" t="s">
        <v>11</v>
      </c>
      <c r="D8" s="87" t="s">
        <v>12</v>
      </c>
      <c r="E8" s="87" t="s">
        <v>13</v>
      </c>
      <c r="F8" s="87" t="s">
        <v>14</v>
      </c>
      <c r="G8" s="87" t="s">
        <v>20</v>
      </c>
      <c r="H8" s="93" t="s">
        <v>15</v>
      </c>
      <c r="I8" s="87" t="s">
        <v>16</v>
      </c>
      <c r="J8" s="87" t="s">
        <v>23</v>
      </c>
    </row>
    <row r="9" spans="1:10" ht="6" customHeight="1">
      <c r="A9" s="88"/>
      <c r="B9" s="94"/>
      <c r="C9" s="89"/>
      <c r="D9" s="89"/>
      <c r="E9" s="90"/>
      <c r="F9" s="91"/>
      <c r="G9" s="88"/>
      <c r="H9" s="94"/>
      <c r="I9" s="89"/>
      <c r="J9" s="88"/>
    </row>
    <row r="10" spans="1:10" ht="12.75">
      <c r="A10" s="175" t="s">
        <v>91</v>
      </c>
      <c r="B10" s="175"/>
      <c r="C10" s="175"/>
      <c r="D10" s="175"/>
      <c r="E10" s="175"/>
      <c r="F10" s="175"/>
      <c r="G10" s="175"/>
      <c r="H10" s="175"/>
      <c r="I10" s="102"/>
      <c r="J10" s="118"/>
    </row>
    <row r="11" spans="1:10" ht="15">
      <c r="A11" s="104"/>
      <c r="B11" s="178" t="s">
        <v>82</v>
      </c>
      <c r="C11" s="178"/>
      <c r="D11" s="178"/>
      <c r="E11" s="178"/>
      <c r="F11" s="179" t="s">
        <v>341</v>
      </c>
      <c r="G11" s="179"/>
      <c r="H11" s="179"/>
      <c r="I11" s="179"/>
      <c r="J11" s="104"/>
    </row>
    <row r="12" spans="1:10" ht="15">
      <c r="A12" s="105">
        <v>1</v>
      </c>
      <c r="B12" s="76">
        <v>119</v>
      </c>
      <c r="C12" s="80">
        <v>10047218873</v>
      </c>
      <c r="D12" s="81" t="s">
        <v>146</v>
      </c>
      <c r="E12" s="78" t="s">
        <v>257</v>
      </c>
      <c r="F12" s="77">
        <v>19404</v>
      </c>
      <c r="G12" s="77" t="s">
        <v>204</v>
      </c>
      <c r="H12" s="30">
        <v>0.023171296296296297</v>
      </c>
      <c r="I12" s="31">
        <f aca="true" t="shared" si="0" ref="I12:I43">H12-$H$12</f>
        <v>0</v>
      </c>
      <c r="J12" s="32">
        <v>6.944444444444444E-05</v>
      </c>
    </row>
    <row r="13" spans="1:10" ht="15">
      <c r="A13" s="105">
        <v>2</v>
      </c>
      <c r="B13" s="76">
        <v>113</v>
      </c>
      <c r="C13" s="80">
        <v>10046718517</v>
      </c>
      <c r="D13" s="81" t="s">
        <v>141</v>
      </c>
      <c r="E13" s="78" t="s">
        <v>142</v>
      </c>
      <c r="F13" s="77">
        <v>14350</v>
      </c>
      <c r="G13" s="77" t="s">
        <v>95</v>
      </c>
      <c r="H13" s="30">
        <v>0.023194444444444445</v>
      </c>
      <c r="I13" s="31">
        <f t="shared" si="0"/>
        <v>2.314814814814714E-05</v>
      </c>
      <c r="J13" s="32">
        <v>4.6296296296296294E-05</v>
      </c>
    </row>
    <row r="14" spans="1:10" ht="15">
      <c r="A14" s="105">
        <v>3</v>
      </c>
      <c r="B14" s="76">
        <v>72</v>
      </c>
      <c r="C14" s="80">
        <v>10046043254</v>
      </c>
      <c r="D14" s="81" t="s">
        <v>133</v>
      </c>
      <c r="E14" s="78" t="s">
        <v>34</v>
      </c>
      <c r="F14" s="77">
        <v>7320</v>
      </c>
      <c r="G14" s="77" t="s">
        <v>132</v>
      </c>
      <c r="H14" s="30">
        <v>0.023194444444444445</v>
      </c>
      <c r="I14" s="31">
        <f t="shared" si="0"/>
        <v>2.314814814814714E-05</v>
      </c>
      <c r="J14" s="32">
        <v>2.3148148148148147E-05</v>
      </c>
    </row>
    <row r="15" spans="1:10" ht="15">
      <c r="A15" s="105">
        <v>4</v>
      </c>
      <c r="B15" s="76">
        <v>22</v>
      </c>
      <c r="C15" s="80">
        <v>10030317332</v>
      </c>
      <c r="D15" s="81" t="s">
        <v>217</v>
      </c>
      <c r="E15" s="78" t="s">
        <v>180</v>
      </c>
      <c r="F15" s="77" t="s">
        <v>218</v>
      </c>
      <c r="G15" s="77" t="s">
        <v>181</v>
      </c>
      <c r="H15" s="30">
        <v>0.023194444444444445</v>
      </c>
      <c r="I15" s="31">
        <f t="shared" si="0"/>
        <v>2.314814814814714E-05</v>
      </c>
      <c r="J15" s="32"/>
    </row>
    <row r="16" spans="1:10" ht="15">
      <c r="A16" s="105">
        <v>5</v>
      </c>
      <c r="B16" s="76">
        <v>129</v>
      </c>
      <c r="C16" s="80">
        <v>10047304456</v>
      </c>
      <c r="D16" s="81" t="s">
        <v>149</v>
      </c>
      <c r="E16" s="78" t="s">
        <v>151</v>
      </c>
      <c r="F16" s="77">
        <v>20418</v>
      </c>
      <c r="G16" s="77" t="s">
        <v>202</v>
      </c>
      <c r="H16" s="30">
        <v>0.023194444444444445</v>
      </c>
      <c r="I16" s="31">
        <f t="shared" si="0"/>
        <v>2.314814814814714E-05</v>
      </c>
      <c r="J16" s="32"/>
    </row>
    <row r="17" spans="1:10" ht="15">
      <c r="A17" s="105">
        <v>6</v>
      </c>
      <c r="B17" s="76">
        <v>16</v>
      </c>
      <c r="C17" s="80">
        <v>10050892244</v>
      </c>
      <c r="D17" s="81" t="s">
        <v>278</v>
      </c>
      <c r="E17" s="78" t="s">
        <v>228</v>
      </c>
      <c r="F17" s="77" t="s">
        <v>279</v>
      </c>
      <c r="G17" s="77" t="s">
        <v>200</v>
      </c>
      <c r="H17" s="30">
        <v>0.023194444444444445</v>
      </c>
      <c r="I17" s="31">
        <f t="shared" si="0"/>
        <v>2.314814814814714E-05</v>
      </c>
      <c r="J17" s="32"/>
    </row>
    <row r="18" spans="1:10" ht="15">
      <c r="A18" s="105">
        <v>7</v>
      </c>
      <c r="B18" s="76">
        <v>14</v>
      </c>
      <c r="C18" s="80">
        <v>10022783664</v>
      </c>
      <c r="D18" s="81" t="s">
        <v>308</v>
      </c>
      <c r="E18" s="78" t="s">
        <v>174</v>
      </c>
      <c r="F18" s="77">
        <v>23068</v>
      </c>
      <c r="G18" s="77" t="s">
        <v>76</v>
      </c>
      <c r="H18" s="30">
        <v>0.023194444444444445</v>
      </c>
      <c r="I18" s="31">
        <f t="shared" si="0"/>
        <v>2.314814814814714E-05</v>
      </c>
      <c r="J18" s="32"/>
    </row>
    <row r="19" spans="1:10" ht="15">
      <c r="A19" s="105">
        <v>8</v>
      </c>
      <c r="B19" s="76">
        <v>9</v>
      </c>
      <c r="C19" s="80">
        <v>10022870055</v>
      </c>
      <c r="D19" s="81" t="s">
        <v>214</v>
      </c>
      <c r="E19" s="78" t="s">
        <v>174</v>
      </c>
      <c r="F19" s="77">
        <v>22145</v>
      </c>
      <c r="G19" s="77" t="s">
        <v>76</v>
      </c>
      <c r="H19" s="30">
        <v>0.023194444444444445</v>
      </c>
      <c r="I19" s="31">
        <f t="shared" si="0"/>
        <v>2.314814814814714E-05</v>
      </c>
      <c r="J19" s="32"/>
    </row>
    <row r="20" spans="1:10" ht="15">
      <c r="A20" s="105">
        <v>9</v>
      </c>
      <c r="B20" s="76">
        <v>1</v>
      </c>
      <c r="C20" s="80">
        <v>10017587902</v>
      </c>
      <c r="D20" s="81" t="s">
        <v>304</v>
      </c>
      <c r="E20" s="78" t="s">
        <v>42</v>
      </c>
      <c r="F20" s="77">
        <v>449</v>
      </c>
      <c r="G20" s="77" t="s">
        <v>206</v>
      </c>
      <c r="H20" s="30">
        <v>0.023194444444444445</v>
      </c>
      <c r="I20" s="31">
        <f t="shared" si="0"/>
        <v>2.314814814814714E-05</v>
      </c>
      <c r="J20" s="32"/>
    </row>
    <row r="21" spans="1:10" ht="15">
      <c r="A21" s="105">
        <v>10</v>
      </c>
      <c r="B21" s="76">
        <v>17</v>
      </c>
      <c r="C21" s="80">
        <v>10036144911</v>
      </c>
      <c r="D21" s="81" t="s">
        <v>227</v>
      </c>
      <c r="E21" s="78" t="s">
        <v>228</v>
      </c>
      <c r="F21" s="77" t="s">
        <v>229</v>
      </c>
      <c r="G21" s="77" t="s">
        <v>200</v>
      </c>
      <c r="H21" s="30">
        <v>0.023194444444444445</v>
      </c>
      <c r="I21" s="31">
        <f t="shared" si="0"/>
        <v>2.314814814814714E-05</v>
      </c>
      <c r="J21" s="32"/>
    </row>
    <row r="22" spans="1:10" ht="15">
      <c r="A22" s="105">
        <v>11</v>
      </c>
      <c r="B22" s="76">
        <v>23</v>
      </c>
      <c r="C22" s="80">
        <v>10030357748</v>
      </c>
      <c r="D22" s="81" t="s">
        <v>243</v>
      </c>
      <c r="E22" s="78" t="s">
        <v>180</v>
      </c>
      <c r="F22" s="77" t="s">
        <v>244</v>
      </c>
      <c r="G22" s="77" t="s">
        <v>181</v>
      </c>
      <c r="H22" s="30">
        <v>0.023194444444444445</v>
      </c>
      <c r="I22" s="31">
        <f t="shared" si="0"/>
        <v>2.314814814814714E-05</v>
      </c>
      <c r="J22" s="32"/>
    </row>
    <row r="23" spans="1:10" ht="15">
      <c r="A23" s="105">
        <v>12</v>
      </c>
      <c r="B23" s="76">
        <v>36</v>
      </c>
      <c r="C23" s="80">
        <v>10035022337</v>
      </c>
      <c r="D23" s="81" t="s">
        <v>125</v>
      </c>
      <c r="E23" s="78" t="s">
        <v>54</v>
      </c>
      <c r="F23" s="77">
        <v>100123</v>
      </c>
      <c r="G23" s="77" t="s">
        <v>203</v>
      </c>
      <c r="H23" s="30">
        <v>0.023194444444444445</v>
      </c>
      <c r="I23" s="31">
        <f t="shared" si="0"/>
        <v>2.314814814814714E-05</v>
      </c>
      <c r="J23" s="30"/>
    </row>
    <row r="24" spans="1:10" ht="15">
      <c r="A24" s="105">
        <v>13</v>
      </c>
      <c r="B24" s="76">
        <v>5</v>
      </c>
      <c r="C24" s="80">
        <v>10017620739</v>
      </c>
      <c r="D24" s="81" t="s">
        <v>320</v>
      </c>
      <c r="E24" s="78" t="s">
        <v>42</v>
      </c>
      <c r="F24" s="77">
        <v>1219</v>
      </c>
      <c r="G24" s="77" t="s">
        <v>206</v>
      </c>
      <c r="H24" s="30">
        <v>0.023194444444444445</v>
      </c>
      <c r="I24" s="31">
        <f t="shared" si="0"/>
        <v>2.314814814814714E-05</v>
      </c>
      <c r="J24" s="32"/>
    </row>
    <row r="25" spans="1:10" ht="15">
      <c r="A25" s="105">
        <v>14</v>
      </c>
      <c r="B25" s="76">
        <v>10</v>
      </c>
      <c r="C25" s="80">
        <v>10023295542</v>
      </c>
      <c r="D25" s="81" t="s">
        <v>287</v>
      </c>
      <c r="E25" s="78" t="s">
        <v>174</v>
      </c>
      <c r="F25" s="77">
        <v>22043</v>
      </c>
      <c r="G25" s="77" t="s">
        <v>76</v>
      </c>
      <c r="H25" s="30">
        <v>0.023194444444444445</v>
      </c>
      <c r="I25" s="31">
        <f t="shared" si="0"/>
        <v>2.314814814814714E-05</v>
      </c>
      <c r="J25" s="32">
        <v>2.3148148148148147E-05</v>
      </c>
    </row>
    <row r="26" spans="1:10" ht="15">
      <c r="A26" s="105">
        <v>15</v>
      </c>
      <c r="B26" s="76">
        <v>141</v>
      </c>
      <c r="C26" s="80">
        <v>10048001139</v>
      </c>
      <c r="D26" s="81" t="s">
        <v>261</v>
      </c>
      <c r="E26" s="78" t="s">
        <v>262</v>
      </c>
      <c r="F26" s="77">
        <v>7758</v>
      </c>
      <c r="G26" s="77" t="s">
        <v>101</v>
      </c>
      <c r="H26" s="30">
        <v>0.023194444444444445</v>
      </c>
      <c r="I26" s="31">
        <f t="shared" si="0"/>
        <v>2.314814814814714E-05</v>
      </c>
      <c r="J26" s="32"/>
    </row>
    <row r="27" spans="1:10" ht="15">
      <c r="A27" s="105">
        <v>16</v>
      </c>
      <c r="B27" s="76">
        <v>105</v>
      </c>
      <c r="C27" s="80">
        <v>10059931735</v>
      </c>
      <c r="D27" s="81" t="s">
        <v>213</v>
      </c>
      <c r="E27" s="78" t="s">
        <v>99</v>
      </c>
      <c r="F27" s="77">
        <v>1601695</v>
      </c>
      <c r="G27" s="77" t="s">
        <v>331</v>
      </c>
      <c r="H27" s="30">
        <v>0.023194444444444445</v>
      </c>
      <c r="I27" s="31">
        <f t="shared" si="0"/>
        <v>2.314814814814714E-05</v>
      </c>
      <c r="J27" s="32"/>
    </row>
    <row r="28" spans="1:10" ht="15">
      <c r="A28" s="105">
        <v>17</v>
      </c>
      <c r="B28" s="76">
        <v>27</v>
      </c>
      <c r="C28" s="80">
        <v>10075083741</v>
      </c>
      <c r="D28" s="81" t="s">
        <v>152</v>
      </c>
      <c r="E28" s="78" t="s">
        <v>180</v>
      </c>
      <c r="F28" s="77" t="s">
        <v>322</v>
      </c>
      <c r="G28" s="77" t="s">
        <v>181</v>
      </c>
      <c r="H28" s="30">
        <v>0.023194444444444445</v>
      </c>
      <c r="I28" s="31">
        <f t="shared" si="0"/>
        <v>2.314814814814714E-05</v>
      </c>
      <c r="J28" s="32"/>
    </row>
    <row r="29" spans="1:10" ht="15">
      <c r="A29" s="105">
        <v>18</v>
      </c>
      <c r="B29" s="76">
        <v>4</v>
      </c>
      <c r="C29" s="80">
        <v>10017585777</v>
      </c>
      <c r="D29" s="81" t="s">
        <v>233</v>
      </c>
      <c r="E29" s="78" t="s">
        <v>42</v>
      </c>
      <c r="F29" s="77">
        <v>436</v>
      </c>
      <c r="G29" s="77" t="s">
        <v>206</v>
      </c>
      <c r="H29" s="30">
        <v>0.023194444444444445</v>
      </c>
      <c r="I29" s="31">
        <f t="shared" si="0"/>
        <v>2.314814814814714E-05</v>
      </c>
      <c r="J29" s="32"/>
    </row>
    <row r="30" spans="1:10" ht="15">
      <c r="A30" s="105">
        <v>19</v>
      </c>
      <c r="B30" s="76">
        <v>132</v>
      </c>
      <c r="C30" s="80">
        <v>10047362050</v>
      </c>
      <c r="D30" s="81" t="s">
        <v>325</v>
      </c>
      <c r="E30" s="78" t="s">
        <v>326</v>
      </c>
      <c r="F30" s="77">
        <v>21006</v>
      </c>
      <c r="G30" s="77" t="s">
        <v>331</v>
      </c>
      <c r="H30" s="30">
        <v>0.023194444444444445</v>
      </c>
      <c r="I30" s="31">
        <f t="shared" si="0"/>
        <v>2.314814814814714E-05</v>
      </c>
      <c r="J30" s="32"/>
    </row>
    <row r="31" spans="1:10" ht="15">
      <c r="A31" s="105">
        <v>20</v>
      </c>
      <c r="B31" s="76">
        <v>71</v>
      </c>
      <c r="C31" s="80">
        <v>10046034059</v>
      </c>
      <c r="D31" s="81" t="s">
        <v>284</v>
      </c>
      <c r="E31" s="78" t="s">
        <v>34</v>
      </c>
      <c r="F31" s="77">
        <v>7045</v>
      </c>
      <c r="G31" s="77" t="s">
        <v>132</v>
      </c>
      <c r="H31" s="30">
        <v>0.023194444444444445</v>
      </c>
      <c r="I31" s="31">
        <f t="shared" si="0"/>
        <v>2.314814814814714E-05</v>
      </c>
      <c r="J31" s="32"/>
    </row>
    <row r="32" spans="1:10" ht="15">
      <c r="A32" s="105">
        <v>21</v>
      </c>
      <c r="B32" s="76">
        <v>59</v>
      </c>
      <c r="C32" s="80">
        <v>10023659189</v>
      </c>
      <c r="D32" s="81" t="s">
        <v>131</v>
      </c>
      <c r="E32" s="78" t="s">
        <v>73</v>
      </c>
      <c r="F32" s="77" t="s">
        <v>313</v>
      </c>
      <c r="G32" s="77" t="s">
        <v>191</v>
      </c>
      <c r="H32" s="30">
        <v>0.023194444444444445</v>
      </c>
      <c r="I32" s="31">
        <f t="shared" si="0"/>
        <v>2.314814814814714E-05</v>
      </c>
      <c r="J32" s="32"/>
    </row>
    <row r="33" spans="1:10" ht="15">
      <c r="A33" s="105">
        <v>22</v>
      </c>
      <c r="B33" s="76">
        <v>11</v>
      </c>
      <c r="C33" s="80">
        <v>10022802963</v>
      </c>
      <c r="D33" s="81" t="s">
        <v>240</v>
      </c>
      <c r="E33" s="78" t="s">
        <v>174</v>
      </c>
      <c r="F33" s="77">
        <v>23014</v>
      </c>
      <c r="G33" s="77" t="s">
        <v>76</v>
      </c>
      <c r="H33" s="30">
        <v>0.023194444444444445</v>
      </c>
      <c r="I33" s="31">
        <f t="shared" si="0"/>
        <v>2.314814814814714E-05</v>
      </c>
      <c r="J33" s="32"/>
    </row>
    <row r="34" spans="1:10" ht="15">
      <c r="A34" s="105">
        <v>23</v>
      </c>
      <c r="B34" s="76">
        <v>78</v>
      </c>
      <c r="C34" s="80">
        <v>10046052247</v>
      </c>
      <c r="D34" s="81" t="s">
        <v>138</v>
      </c>
      <c r="E34" s="78" t="s">
        <v>275</v>
      </c>
      <c r="F34" s="77">
        <v>7554</v>
      </c>
      <c r="G34" s="77" t="s">
        <v>194</v>
      </c>
      <c r="H34" s="30">
        <v>0.023194444444444445</v>
      </c>
      <c r="I34" s="31">
        <f t="shared" si="0"/>
        <v>2.314814814814714E-05</v>
      </c>
      <c r="J34" s="32"/>
    </row>
    <row r="35" spans="1:10" ht="15">
      <c r="A35" s="105">
        <v>24</v>
      </c>
      <c r="B35" s="76">
        <v>50</v>
      </c>
      <c r="C35" s="80">
        <v>10051925801</v>
      </c>
      <c r="D35" s="81" t="s">
        <v>130</v>
      </c>
      <c r="E35" s="78" t="s">
        <v>72</v>
      </c>
      <c r="F35" s="77">
        <v>3392</v>
      </c>
      <c r="G35" s="77" t="s">
        <v>178</v>
      </c>
      <c r="H35" s="30">
        <v>0.023194444444444445</v>
      </c>
      <c r="I35" s="31">
        <f t="shared" si="0"/>
        <v>2.314814814814714E-05</v>
      </c>
      <c r="J35" s="32"/>
    </row>
    <row r="36" spans="1:10" ht="15">
      <c r="A36" s="105">
        <v>25</v>
      </c>
      <c r="B36" s="76">
        <v>44</v>
      </c>
      <c r="C36" s="80">
        <v>10049820291</v>
      </c>
      <c r="D36" s="81" t="s">
        <v>163</v>
      </c>
      <c r="E36" s="78" t="s">
        <v>74</v>
      </c>
      <c r="F36" s="77">
        <v>303</v>
      </c>
      <c r="G36" s="77" t="s">
        <v>207</v>
      </c>
      <c r="H36" s="30">
        <v>0.023194444444444445</v>
      </c>
      <c r="I36" s="31">
        <f t="shared" si="0"/>
        <v>2.314814814814714E-05</v>
      </c>
      <c r="J36" s="32"/>
    </row>
    <row r="37" spans="1:10" ht="15">
      <c r="A37" s="105">
        <v>26</v>
      </c>
      <c r="B37" s="76">
        <v>75</v>
      </c>
      <c r="C37" s="80">
        <v>10046039315</v>
      </c>
      <c r="D37" s="81" t="s">
        <v>300</v>
      </c>
      <c r="E37" s="78" t="s">
        <v>134</v>
      </c>
      <c r="F37" s="77">
        <v>7226</v>
      </c>
      <c r="G37" s="77" t="s">
        <v>194</v>
      </c>
      <c r="H37" s="30">
        <v>0.023194444444444445</v>
      </c>
      <c r="I37" s="31">
        <f t="shared" si="0"/>
        <v>2.314814814814714E-05</v>
      </c>
      <c r="J37" s="32"/>
    </row>
    <row r="38" spans="1:10" ht="15">
      <c r="A38" s="105">
        <v>27</v>
      </c>
      <c r="B38" s="76">
        <v>6</v>
      </c>
      <c r="C38" s="80">
        <v>10017571431</v>
      </c>
      <c r="D38" s="81" t="s">
        <v>258</v>
      </c>
      <c r="E38" s="78" t="s">
        <v>42</v>
      </c>
      <c r="F38" s="77">
        <v>153</v>
      </c>
      <c r="G38" s="77" t="s">
        <v>206</v>
      </c>
      <c r="H38" s="30">
        <v>0.023194444444444445</v>
      </c>
      <c r="I38" s="31">
        <f t="shared" si="0"/>
        <v>2.314814814814714E-05</v>
      </c>
      <c r="J38" s="32"/>
    </row>
    <row r="39" spans="1:10" ht="15">
      <c r="A39" s="105">
        <v>28</v>
      </c>
      <c r="B39" s="76">
        <v>58</v>
      </c>
      <c r="C39" s="80">
        <v>10023611703</v>
      </c>
      <c r="D39" s="81" t="s">
        <v>297</v>
      </c>
      <c r="E39" s="78" t="s">
        <v>73</v>
      </c>
      <c r="F39" s="77" t="s">
        <v>298</v>
      </c>
      <c r="G39" s="77" t="s">
        <v>191</v>
      </c>
      <c r="H39" s="30">
        <v>0.023194444444444445</v>
      </c>
      <c r="I39" s="31">
        <f t="shared" si="0"/>
        <v>2.314814814814714E-05</v>
      </c>
      <c r="J39" s="32"/>
    </row>
    <row r="40" spans="1:10" ht="15">
      <c r="A40" s="105">
        <v>29</v>
      </c>
      <c r="B40" s="76">
        <v>74</v>
      </c>
      <c r="C40" s="80">
        <v>10046024662</v>
      </c>
      <c r="D40" s="81" t="s">
        <v>235</v>
      </c>
      <c r="E40" s="78" t="s">
        <v>34</v>
      </c>
      <c r="F40" s="77">
        <v>6496</v>
      </c>
      <c r="G40" s="77" t="s">
        <v>132</v>
      </c>
      <c r="H40" s="30">
        <v>0.023194444444444445</v>
      </c>
      <c r="I40" s="31">
        <f t="shared" si="0"/>
        <v>2.314814814814714E-05</v>
      </c>
      <c r="J40" s="32"/>
    </row>
    <row r="41" spans="1:10" ht="15">
      <c r="A41" s="105">
        <v>30</v>
      </c>
      <c r="B41" s="76">
        <v>37</v>
      </c>
      <c r="C41" s="80">
        <v>10035022337</v>
      </c>
      <c r="D41" s="81" t="s">
        <v>161</v>
      </c>
      <c r="E41" s="78" t="s">
        <v>54</v>
      </c>
      <c r="F41" s="77">
        <v>100087</v>
      </c>
      <c r="G41" s="77" t="s">
        <v>203</v>
      </c>
      <c r="H41" s="30">
        <v>0.023194444444444445</v>
      </c>
      <c r="I41" s="31">
        <f t="shared" si="0"/>
        <v>2.314814814814714E-05</v>
      </c>
      <c r="J41" s="30"/>
    </row>
    <row r="42" spans="1:10" ht="15">
      <c r="A42" s="105">
        <v>31</v>
      </c>
      <c r="B42" s="76">
        <v>118</v>
      </c>
      <c r="C42" s="80">
        <v>10046341530</v>
      </c>
      <c r="D42" s="81" t="s">
        <v>145</v>
      </c>
      <c r="E42" s="78" t="s">
        <v>257</v>
      </c>
      <c r="F42" s="77">
        <v>10577</v>
      </c>
      <c r="G42" s="77" t="s">
        <v>204</v>
      </c>
      <c r="H42" s="30">
        <v>0.023194444444444445</v>
      </c>
      <c r="I42" s="31">
        <f t="shared" si="0"/>
        <v>2.314814814814714E-05</v>
      </c>
      <c r="J42" s="32"/>
    </row>
    <row r="43" spans="1:10" ht="15">
      <c r="A43" s="105">
        <v>32</v>
      </c>
      <c r="B43" s="76">
        <v>84</v>
      </c>
      <c r="C43" s="80">
        <v>10046036887</v>
      </c>
      <c r="D43" s="81" t="s">
        <v>236</v>
      </c>
      <c r="E43" s="78" t="s">
        <v>209</v>
      </c>
      <c r="F43" s="77">
        <v>7138</v>
      </c>
      <c r="G43" s="77" t="s">
        <v>210</v>
      </c>
      <c r="H43" s="30">
        <v>0.023194444444444445</v>
      </c>
      <c r="I43" s="31">
        <f t="shared" si="0"/>
        <v>2.314814814814714E-05</v>
      </c>
      <c r="J43" s="32"/>
    </row>
    <row r="44" spans="1:10" ht="15">
      <c r="A44" s="105">
        <v>33</v>
      </c>
      <c r="B44" s="76">
        <v>25</v>
      </c>
      <c r="C44" s="80">
        <v>10032908444</v>
      </c>
      <c r="D44" s="81" t="s">
        <v>268</v>
      </c>
      <c r="E44" s="78" t="s">
        <v>180</v>
      </c>
      <c r="F44" s="77" t="s">
        <v>269</v>
      </c>
      <c r="G44" s="77" t="s">
        <v>181</v>
      </c>
      <c r="H44" s="30">
        <v>0.023194444444444445</v>
      </c>
      <c r="I44" s="31">
        <f aca="true" t="shared" si="1" ref="I44:I75">H44-$H$12</f>
        <v>2.314814814814714E-05</v>
      </c>
      <c r="J44" s="32"/>
    </row>
    <row r="45" spans="1:10" ht="15">
      <c r="A45" s="105">
        <v>34</v>
      </c>
      <c r="B45" s="76">
        <v>127</v>
      </c>
      <c r="C45" s="80">
        <v>10047256461</v>
      </c>
      <c r="D45" s="81" t="s">
        <v>150</v>
      </c>
      <c r="E45" s="78" t="s">
        <v>230</v>
      </c>
      <c r="F45" s="77">
        <v>19903</v>
      </c>
      <c r="G45" s="77" t="s">
        <v>202</v>
      </c>
      <c r="H45" s="30">
        <v>0.023194444444444445</v>
      </c>
      <c r="I45" s="31">
        <f t="shared" si="1"/>
        <v>2.314814814814714E-05</v>
      </c>
      <c r="J45" s="32"/>
    </row>
    <row r="46" spans="1:10" ht="15">
      <c r="A46" s="105">
        <v>35</v>
      </c>
      <c r="B46" s="76">
        <v>31</v>
      </c>
      <c r="C46" s="80">
        <v>10053148102</v>
      </c>
      <c r="D46" s="81" t="s">
        <v>123</v>
      </c>
      <c r="E46" s="78" t="s">
        <v>93</v>
      </c>
      <c r="F46" s="77">
        <v>1802233</v>
      </c>
      <c r="G46" s="77" t="s">
        <v>170</v>
      </c>
      <c r="H46" s="30">
        <v>0.023194444444444445</v>
      </c>
      <c r="I46" s="31">
        <f t="shared" si="1"/>
        <v>2.314814814814714E-05</v>
      </c>
      <c r="J46" s="32"/>
    </row>
    <row r="47" spans="1:10" ht="15">
      <c r="A47" s="105">
        <v>36</v>
      </c>
      <c r="B47" s="76">
        <v>136</v>
      </c>
      <c r="C47" s="80">
        <v>10066436869</v>
      </c>
      <c r="D47" s="81" t="s">
        <v>195</v>
      </c>
      <c r="E47" s="78" t="s">
        <v>196</v>
      </c>
      <c r="F47" s="77">
        <v>100601756</v>
      </c>
      <c r="G47" s="77" t="s">
        <v>197</v>
      </c>
      <c r="H47" s="30">
        <v>0.023194444444444445</v>
      </c>
      <c r="I47" s="31">
        <f t="shared" si="1"/>
        <v>2.314814814814714E-05</v>
      </c>
      <c r="J47" s="32"/>
    </row>
    <row r="48" spans="1:10" ht="15">
      <c r="A48" s="105">
        <v>37</v>
      </c>
      <c r="B48" s="76">
        <v>100</v>
      </c>
      <c r="C48" s="80">
        <v>10035085688</v>
      </c>
      <c r="D48" s="81" t="s">
        <v>272</v>
      </c>
      <c r="E48" s="78" t="s">
        <v>188</v>
      </c>
      <c r="F48" s="77">
        <v>100286</v>
      </c>
      <c r="G48" s="77" t="s">
        <v>189</v>
      </c>
      <c r="H48" s="30">
        <v>0.023194444444444445</v>
      </c>
      <c r="I48" s="31">
        <f t="shared" si="1"/>
        <v>2.314814814814714E-05</v>
      </c>
      <c r="J48" s="32"/>
    </row>
    <row r="49" spans="1:10" ht="15">
      <c r="A49" s="105">
        <v>38</v>
      </c>
      <c r="B49" s="76">
        <v>133</v>
      </c>
      <c r="C49" s="80">
        <v>10047919802</v>
      </c>
      <c r="D49" s="81" t="s">
        <v>148</v>
      </c>
      <c r="E49" s="78" t="s">
        <v>102</v>
      </c>
      <c r="F49" s="77">
        <v>6915</v>
      </c>
      <c r="G49" s="77" t="s">
        <v>202</v>
      </c>
      <c r="H49" s="30">
        <v>0.023194444444444445</v>
      </c>
      <c r="I49" s="31">
        <f t="shared" si="1"/>
        <v>2.314814814814714E-05</v>
      </c>
      <c r="J49" s="32"/>
    </row>
    <row r="50" spans="1:10" ht="15">
      <c r="A50" s="105">
        <v>39</v>
      </c>
      <c r="B50" s="76">
        <v>19</v>
      </c>
      <c r="C50" s="80">
        <v>10045867448</v>
      </c>
      <c r="D50" s="81" t="s">
        <v>252</v>
      </c>
      <c r="E50" s="78" t="s">
        <v>253</v>
      </c>
      <c r="F50" s="77" t="s">
        <v>254</v>
      </c>
      <c r="G50" s="77" t="s">
        <v>200</v>
      </c>
      <c r="H50" s="30">
        <v>0.023194444444444445</v>
      </c>
      <c r="I50" s="31">
        <f t="shared" si="1"/>
        <v>2.314814814814714E-05</v>
      </c>
      <c r="J50" s="32"/>
    </row>
    <row r="51" spans="1:10" ht="15">
      <c r="A51" s="105">
        <v>40</v>
      </c>
      <c r="B51" s="76">
        <v>128</v>
      </c>
      <c r="C51" s="80">
        <v>10047263434</v>
      </c>
      <c r="D51" s="81" t="s">
        <v>280</v>
      </c>
      <c r="E51" s="78" t="s">
        <v>151</v>
      </c>
      <c r="F51" s="77">
        <v>19974</v>
      </c>
      <c r="G51" s="77" t="s">
        <v>202</v>
      </c>
      <c r="H51" s="30">
        <v>0.023194444444444445</v>
      </c>
      <c r="I51" s="31">
        <f t="shared" si="1"/>
        <v>2.314814814814714E-05</v>
      </c>
      <c r="J51" s="32"/>
    </row>
    <row r="52" spans="1:10" ht="15">
      <c r="A52" s="105">
        <v>41</v>
      </c>
      <c r="B52" s="76">
        <v>76</v>
      </c>
      <c r="C52" s="80">
        <v>10046052449</v>
      </c>
      <c r="D52" s="81" t="s">
        <v>208</v>
      </c>
      <c r="E52" s="78" t="s">
        <v>34</v>
      </c>
      <c r="F52" s="77">
        <v>7563</v>
      </c>
      <c r="G52" s="77" t="s">
        <v>132</v>
      </c>
      <c r="H52" s="30">
        <v>0.023194444444444445</v>
      </c>
      <c r="I52" s="31">
        <f t="shared" si="1"/>
        <v>2.314814814814714E-05</v>
      </c>
      <c r="J52" s="32">
        <v>1.1574074074074073E-05</v>
      </c>
    </row>
    <row r="53" spans="1:10" ht="15">
      <c r="A53" s="105">
        <v>42</v>
      </c>
      <c r="B53" s="76">
        <v>124</v>
      </c>
      <c r="C53" s="80">
        <v>10047235647</v>
      </c>
      <c r="D53" s="81" t="s">
        <v>171</v>
      </c>
      <c r="E53" s="78" t="s">
        <v>100</v>
      </c>
      <c r="F53" s="77">
        <v>19679</v>
      </c>
      <c r="G53" s="77" t="s">
        <v>101</v>
      </c>
      <c r="H53" s="30">
        <v>0.023194444444444445</v>
      </c>
      <c r="I53" s="31">
        <f t="shared" si="1"/>
        <v>2.314814814814714E-05</v>
      </c>
      <c r="J53" s="32"/>
    </row>
    <row r="54" spans="1:10" ht="15">
      <c r="A54" s="105">
        <v>43</v>
      </c>
      <c r="B54" s="76">
        <v>135</v>
      </c>
      <c r="C54" s="80">
        <v>10031306934</v>
      </c>
      <c r="D54" s="81" t="s">
        <v>226</v>
      </c>
      <c r="E54" s="78" t="s">
        <v>196</v>
      </c>
      <c r="F54" s="77">
        <v>21904</v>
      </c>
      <c r="G54" s="77" t="s">
        <v>197</v>
      </c>
      <c r="H54" s="30">
        <v>0.023194444444444445</v>
      </c>
      <c r="I54" s="31">
        <f t="shared" si="1"/>
        <v>2.314814814814714E-05</v>
      </c>
      <c r="J54" s="32"/>
    </row>
    <row r="55" spans="1:10" ht="15">
      <c r="A55" s="105">
        <v>44</v>
      </c>
      <c r="B55" s="76">
        <v>26</v>
      </c>
      <c r="C55" s="80">
        <v>10028869204</v>
      </c>
      <c r="D55" s="81" t="s">
        <v>310</v>
      </c>
      <c r="E55" s="78" t="s">
        <v>180</v>
      </c>
      <c r="F55" s="77" t="s">
        <v>311</v>
      </c>
      <c r="G55" s="77" t="s">
        <v>181</v>
      </c>
      <c r="H55" s="30">
        <v>0.023194444444444445</v>
      </c>
      <c r="I55" s="31">
        <f t="shared" si="1"/>
        <v>2.314814814814714E-05</v>
      </c>
      <c r="J55" s="32"/>
    </row>
    <row r="56" spans="1:10" ht="15">
      <c r="A56" s="105">
        <v>45</v>
      </c>
      <c r="B56" s="76">
        <v>131</v>
      </c>
      <c r="C56" s="80">
        <v>10065321602</v>
      </c>
      <c r="D56" s="81" t="s">
        <v>302</v>
      </c>
      <c r="E56" s="78" t="s">
        <v>151</v>
      </c>
      <c r="F56" s="77">
        <v>100601711</v>
      </c>
      <c r="G56" s="77" t="s">
        <v>202</v>
      </c>
      <c r="H56" s="30">
        <v>0.023194444444444445</v>
      </c>
      <c r="I56" s="31">
        <f t="shared" si="1"/>
        <v>2.314814814814714E-05</v>
      </c>
      <c r="J56" s="32"/>
    </row>
    <row r="57" spans="1:10" ht="15">
      <c r="A57" s="105">
        <v>46</v>
      </c>
      <c r="B57" s="76">
        <v>79</v>
      </c>
      <c r="C57" s="80">
        <v>10046046789</v>
      </c>
      <c r="D57" s="81" t="s">
        <v>136</v>
      </c>
      <c r="E57" s="78" t="s">
        <v>34</v>
      </c>
      <c r="F57" s="77">
        <v>7427</v>
      </c>
      <c r="G57" s="77" t="s">
        <v>132</v>
      </c>
      <c r="H57" s="30">
        <v>0.023194444444444445</v>
      </c>
      <c r="I57" s="31">
        <f t="shared" si="1"/>
        <v>2.314814814814714E-05</v>
      </c>
      <c r="J57" s="32"/>
    </row>
    <row r="58" spans="1:10" ht="15">
      <c r="A58" s="105">
        <v>47</v>
      </c>
      <c r="B58" s="76">
        <v>38</v>
      </c>
      <c r="C58" s="80">
        <v>10035039414</v>
      </c>
      <c r="D58" s="81" t="s">
        <v>303</v>
      </c>
      <c r="E58" s="78" t="s">
        <v>54</v>
      </c>
      <c r="F58" s="77">
        <v>100292</v>
      </c>
      <c r="G58" s="77" t="s">
        <v>203</v>
      </c>
      <c r="H58" s="30">
        <v>0.023194444444444445</v>
      </c>
      <c r="I58" s="31">
        <f t="shared" si="1"/>
        <v>2.314814814814714E-05</v>
      </c>
      <c r="J58" s="32"/>
    </row>
    <row r="59" spans="1:10" ht="15">
      <c r="A59" s="105">
        <v>48</v>
      </c>
      <c r="B59" s="76">
        <v>42</v>
      </c>
      <c r="C59" s="80">
        <v>10049851213</v>
      </c>
      <c r="D59" s="81" t="s">
        <v>127</v>
      </c>
      <c r="E59" s="78" t="s">
        <v>74</v>
      </c>
      <c r="F59" s="77">
        <v>95</v>
      </c>
      <c r="G59" s="77" t="s">
        <v>207</v>
      </c>
      <c r="H59" s="30">
        <v>0.023194444444444445</v>
      </c>
      <c r="I59" s="31">
        <f t="shared" si="1"/>
        <v>2.314814814814714E-05</v>
      </c>
      <c r="J59" s="32"/>
    </row>
    <row r="60" spans="1:10" ht="15">
      <c r="A60" s="105">
        <v>49</v>
      </c>
      <c r="B60" s="76">
        <v>30</v>
      </c>
      <c r="C60" s="80">
        <v>10045794488</v>
      </c>
      <c r="D60" s="81" t="s">
        <v>285</v>
      </c>
      <c r="E60" s="78" t="s">
        <v>93</v>
      </c>
      <c r="F60" s="77">
        <v>1800034</v>
      </c>
      <c r="G60" s="77" t="s">
        <v>170</v>
      </c>
      <c r="H60" s="30">
        <v>0.023194444444444445</v>
      </c>
      <c r="I60" s="31">
        <f t="shared" si="1"/>
        <v>2.314814814814714E-05</v>
      </c>
      <c r="J60" s="32"/>
    </row>
    <row r="61" spans="1:10" ht="15">
      <c r="A61" s="105">
        <v>50</v>
      </c>
      <c r="B61" s="76">
        <v>21</v>
      </c>
      <c r="C61" s="80">
        <v>10028931949</v>
      </c>
      <c r="D61" s="81" t="s">
        <v>291</v>
      </c>
      <c r="E61" s="78" t="s">
        <v>180</v>
      </c>
      <c r="F61" s="77" t="s">
        <v>292</v>
      </c>
      <c r="G61" s="77" t="s">
        <v>181</v>
      </c>
      <c r="H61" s="30">
        <v>0.023194444444444445</v>
      </c>
      <c r="I61" s="31">
        <f t="shared" si="1"/>
        <v>2.314814814814714E-05</v>
      </c>
      <c r="J61" s="32"/>
    </row>
    <row r="62" spans="1:10" ht="15">
      <c r="A62" s="105">
        <v>51</v>
      </c>
      <c r="B62" s="76">
        <v>28</v>
      </c>
      <c r="C62" s="80">
        <v>10053828516</v>
      </c>
      <c r="D62" s="81" t="s">
        <v>237</v>
      </c>
      <c r="E62" s="78" t="s">
        <v>93</v>
      </c>
      <c r="F62" s="77">
        <v>1801170</v>
      </c>
      <c r="G62" s="77" t="s">
        <v>170</v>
      </c>
      <c r="H62" s="30">
        <v>0.023194444444444445</v>
      </c>
      <c r="I62" s="31">
        <f t="shared" si="1"/>
        <v>2.314814814814714E-05</v>
      </c>
      <c r="J62" s="32"/>
    </row>
    <row r="63" spans="1:10" ht="15">
      <c r="A63" s="105">
        <v>52</v>
      </c>
      <c r="B63" s="76">
        <v>20</v>
      </c>
      <c r="C63" s="80">
        <v>10036383266</v>
      </c>
      <c r="D63" s="81" t="s">
        <v>316</v>
      </c>
      <c r="E63" s="78" t="s">
        <v>253</v>
      </c>
      <c r="F63" s="77" t="s">
        <v>317</v>
      </c>
      <c r="G63" s="77" t="s">
        <v>200</v>
      </c>
      <c r="H63" s="30">
        <v>0.023194444444444445</v>
      </c>
      <c r="I63" s="31">
        <f t="shared" si="1"/>
        <v>2.314814814814714E-05</v>
      </c>
      <c r="J63" s="32"/>
    </row>
    <row r="64" spans="1:10" ht="15">
      <c r="A64" s="105">
        <v>53</v>
      </c>
      <c r="B64" s="76">
        <v>134</v>
      </c>
      <c r="C64" s="80">
        <v>10047272225</v>
      </c>
      <c r="D64" s="81" t="s">
        <v>251</v>
      </c>
      <c r="E64" s="78" t="s">
        <v>196</v>
      </c>
      <c r="F64" s="77">
        <v>20076</v>
      </c>
      <c r="G64" s="77" t="s">
        <v>197</v>
      </c>
      <c r="H64" s="30">
        <v>0.023194444444444445</v>
      </c>
      <c r="I64" s="31">
        <f t="shared" si="1"/>
        <v>2.314814814814714E-05</v>
      </c>
      <c r="J64" s="32"/>
    </row>
    <row r="65" spans="1:10" ht="15">
      <c r="A65" s="105">
        <v>54</v>
      </c>
      <c r="B65" s="76">
        <v>56</v>
      </c>
      <c r="C65" s="80">
        <v>10023649893</v>
      </c>
      <c r="D65" s="81" t="s">
        <v>190</v>
      </c>
      <c r="E65" s="78" t="s">
        <v>73</v>
      </c>
      <c r="F65" s="77" t="s">
        <v>192</v>
      </c>
      <c r="G65" s="77" t="s">
        <v>191</v>
      </c>
      <c r="H65" s="30">
        <v>0.023194444444444445</v>
      </c>
      <c r="I65" s="31">
        <f t="shared" si="1"/>
        <v>2.314814814814714E-05</v>
      </c>
      <c r="J65" s="32"/>
    </row>
    <row r="66" spans="1:10" ht="15">
      <c r="A66" s="105">
        <v>55</v>
      </c>
      <c r="B66" s="76">
        <v>125</v>
      </c>
      <c r="C66" s="80">
        <v>10047431203</v>
      </c>
      <c r="D66" s="81" t="s">
        <v>238</v>
      </c>
      <c r="E66" s="78" t="s">
        <v>100</v>
      </c>
      <c r="F66" s="77">
        <v>21674</v>
      </c>
      <c r="G66" s="77" t="s">
        <v>101</v>
      </c>
      <c r="H66" s="30">
        <v>0.023194444444444445</v>
      </c>
      <c r="I66" s="31">
        <f t="shared" si="1"/>
        <v>2.314814814814714E-05</v>
      </c>
      <c r="J66" s="32"/>
    </row>
    <row r="67" spans="1:10" ht="15">
      <c r="A67" s="105">
        <v>56</v>
      </c>
      <c r="B67" s="76">
        <v>40</v>
      </c>
      <c r="C67" s="80">
        <v>10055872990</v>
      </c>
      <c r="D67" s="81" t="s">
        <v>319</v>
      </c>
      <c r="E67" s="78" t="s">
        <v>54</v>
      </c>
      <c r="F67" s="77">
        <v>100816</v>
      </c>
      <c r="G67" s="77" t="s">
        <v>203</v>
      </c>
      <c r="H67" s="30">
        <v>0.023194444444444445</v>
      </c>
      <c r="I67" s="31">
        <f t="shared" si="1"/>
        <v>2.314814814814714E-05</v>
      </c>
      <c r="J67" s="32"/>
    </row>
    <row r="68" spans="1:10" ht="15">
      <c r="A68" s="105">
        <v>57</v>
      </c>
      <c r="B68" s="76">
        <v>77</v>
      </c>
      <c r="C68" s="80">
        <v>10046079327</v>
      </c>
      <c r="D68" s="81" t="s">
        <v>306</v>
      </c>
      <c r="E68" s="78" t="s">
        <v>34</v>
      </c>
      <c r="F68" s="77">
        <v>9537</v>
      </c>
      <c r="G68" s="77" t="s">
        <v>132</v>
      </c>
      <c r="H68" s="30">
        <v>0.023194444444444445</v>
      </c>
      <c r="I68" s="31">
        <f t="shared" si="1"/>
        <v>2.314814814814714E-05</v>
      </c>
      <c r="J68" s="32"/>
    </row>
    <row r="69" spans="1:10" ht="15">
      <c r="A69" s="105">
        <v>58</v>
      </c>
      <c r="B69" s="76">
        <v>15</v>
      </c>
      <c r="C69" s="80">
        <v>10036391451</v>
      </c>
      <c r="D69" s="81" t="s">
        <v>122</v>
      </c>
      <c r="E69" s="78" t="s">
        <v>92</v>
      </c>
      <c r="F69" s="77" t="s">
        <v>301</v>
      </c>
      <c r="G69" s="77" t="s">
        <v>200</v>
      </c>
      <c r="H69" s="30">
        <v>0.023194444444444445</v>
      </c>
      <c r="I69" s="31">
        <f t="shared" si="1"/>
        <v>2.314814814814714E-05</v>
      </c>
      <c r="J69" s="32"/>
    </row>
    <row r="70" spans="1:10" ht="15">
      <c r="A70" s="105">
        <v>59</v>
      </c>
      <c r="B70" s="76">
        <v>117</v>
      </c>
      <c r="C70" s="80">
        <v>10047212712</v>
      </c>
      <c r="D70" s="81" t="s">
        <v>314</v>
      </c>
      <c r="E70" s="78" t="s">
        <v>142</v>
      </c>
      <c r="F70" s="77">
        <v>19344</v>
      </c>
      <c r="G70" s="77" t="s">
        <v>95</v>
      </c>
      <c r="H70" s="30">
        <v>0.023194444444444445</v>
      </c>
      <c r="I70" s="31">
        <f t="shared" si="1"/>
        <v>2.314814814814714E-05</v>
      </c>
      <c r="J70" s="32"/>
    </row>
    <row r="71" spans="1:10" ht="15">
      <c r="A71" s="105">
        <v>60</v>
      </c>
      <c r="B71" s="76">
        <v>114</v>
      </c>
      <c r="C71" s="80">
        <v>10047371245</v>
      </c>
      <c r="D71" s="81" t="s">
        <v>143</v>
      </c>
      <c r="E71" s="78" t="s">
        <v>142</v>
      </c>
      <c r="F71" s="77">
        <v>21099</v>
      </c>
      <c r="G71" s="77" t="s">
        <v>95</v>
      </c>
      <c r="H71" s="30">
        <v>0.023194444444444445</v>
      </c>
      <c r="I71" s="31">
        <f t="shared" si="1"/>
        <v>2.314814814814714E-05</v>
      </c>
      <c r="J71" s="32"/>
    </row>
    <row r="72" spans="1:10" ht="15">
      <c r="A72" s="105">
        <v>61</v>
      </c>
      <c r="B72" s="76">
        <v>140</v>
      </c>
      <c r="C72" s="80">
        <v>10046910190</v>
      </c>
      <c r="D72" s="81" t="s">
        <v>155</v>
      </c>
      <c r="E72" s="78" t="s">
        <v>104</v>
      </c>
      <c r="F72" s="77">
        <v>21846</v>
      </c>
      <c r="G72" s="77" t="s">
        <v>101</v>
      </c>
      <c r="H72" s="30">
        <v>0.023194444444444445</v>
      </c>
      <c r="I72" s="31">
        <f t="shared" si="1"/>
        <v>2.314814814814714E-05</v>
      </c>
      <c r="J72" s="32"/>
    </row>
    <row r="73" spans="1:10" ht="15">
      <c r="A73" s="105">
        <v>62</v>
      </c>
      <c r="B73" s="76">
        <v>2</v>
      </c>
      <c r="C73" s="80">
        <v>10017585373</v>
      </c>
      <c r="D73" s="81" t="s">
        <v>283</v>
      </c>
      <c r="E73" s="78" t="s">
        <v>75</v>
      </c>
      <c r="F73" s="77">
        <v>462</v>
      </c>
      <c r="G73" s="77" t="s">
        <v>206</v>
      </c>
      <c r="H73" s="30">
        <v>0.023194444444444445</v>
      </c>
      <c r="I73" s="31">
        <f t="shared" si="1"/>
        <v>2.314814814814714E-05</v>
      </c>
      <c r="J73" s="32"/>
    </row>
    <row r="74" spans="1:10" ht="15">
      <c r="A74" s="105">
        <v>63</v>
      </c>
      <c r="B74" s="76">
        <v>108</v>
      </c>
      <c r="C74" s="80">
        <v>10047201392</v>
      </c>
      <c r="D74" s="81" t="s">
        <v>172</v>
      </c>
      <c r="E74" s="78" t="s">
        <v>99</v>
      </c>
      <c r="F74" s="77">
        <v>19223</v>
      </c>
      <c r="G74" s="77" t="s">
        <v>331</v>
      </c>
      <c r="H74" s="30">
        <v>0.023194444444444445</v>
      </c>
      <c r="I74" s="31">
        <f t="shared" si="1"/>
        <v>2.314814814814714E-05</v>
      </c>
      <c r="J74" s="32"/>
    </row>
    <row r="75" spans="1:10" ht="15">
      <c r="A75" s="105">
        <v>64</v>
      </c>
      <c r="B75" s="76">
        <v>80</v>
      </c>
      <c r="C75" s="80">
        <v>10046044264</v>
      </c>
      <c r="D75" s="81" t="s">
        <v>137</v>
      </c>
      <c r="E75" s="78" t="s">
        <v>135</v>
      </c>
      <c r="F75" s="77">
        <v>7354</v>
      </c>
      <c r="G75" s="77" t="s">
        <v>194</v>
      </c>
      <c r="H75" s="30">
        <v>0.0234375</v>
      </c>
      <c r="I75" s="31">
        <f t="shared" si="1"/>
        <v>0.0002662037037037025</v>
      </c>
      <c r="J75" s="32"/>
    </row>
    <row r="76" spans="1:10" ht="15">
      <c r="A76" s="105">
        <v>65</v>
      </c>
      <c r="B76" s="76">
        <v>49</v>
      </c>
      <c r="C76" s="80">
        <v>10058280412</v>
      </c>
      <c r="D76" s="81" t="s">
        <v>290</v>
      </c>
      <c r="E76" s="78" t="s">
        <v>72</v>
      </c>
      <c r="F76" s="77">
        <v>3331</v>
      </c>
      <c r="G76" s="77" t="s">
        <v>178</v>
      </c>
      <c r="H76" s="30">
        <v>0.0234375</v>
      </c>
      <c r="I76" s="31">
        <f aca="true" t="shared" si="2" ref="I76:I107">H76-$H$12</f>
        <v>0.0002662037037037025</v>
      </c>
      <c r="J76" s="30"/>
    </row>
    <row r="77" spans="1:10" ht="15">
      <c r="A77" s="105">
        <v>66</v>
      </c>
      <c r="B77" s="76">
        <v>54</v>
      </c>
      <c r="C77" s="80">
        <v>10023628877</v>
      </c>
      <c r="D77" s="81" t="s">
        <v>273</v>
      </c>
      <c r="E77" s="78" t="s">
        <v>73</v>
      </c>
      <c r="F77" s="77" t="s">
        <v>274</v>
      </c>
      <c r="G77" s="77" t="s">
        <v>191</v>
      </c>
      <c r="H77" s="30">
        <v>0.0234375</v>
      </c>
      <c r="I77" s="31">
        <f t="shared" si="2"/>
        <v>0.0002662037037037025</v>
      </c>
      <c r="J77" s="32"/>
    </row>
    <row r="78" spans="1:10" ht="15">
      <c r="A78" s="105">
        <v>67</v>
      </c>
      <c r="B78" s="76">
        <v>73</v>
      </c>
      <c r="C78" s="80">
        <v>10046044163</v>
      </c>
      <c r="D78" s="81" t="s">
        <v>139</v>
      </c>
      <c r="E78" s="78" t="s">
        <v>209</v>
      </c>
      <c r="F78" s="77">
        <v>7351</v>
      </c>
      <c r="G78" s="77" t="s">
        <v>210</v>
      </c>
      <c r="H78" s="30">
        <v>0.0234375</v>
      </c>
      <c r="I78" s="31">
        <f t="shared" si="2"/>
        <v>0.0002662037037037025</v>
      </c>
      <c r="J78" s="30"/>
    </row>
    <row r="79" spans="1:10" ht="15">
      <c r="A79" s="105">
        <v>68</v>
      </c>
      <c r="B79" s="76">
        <v>39</v>
      </c>
      <c r="C79" s="80">
        <v>10048899296</v>
      </c>
      <c r="D79" s="81" t="s">
        <v>124</v>
      </c>
      <c r="E79" s="78" t="s">
        <v>54</v>
      </c>
      <c r="F79" s="77">
        <v>100070</v>
      </c>
      <c r="G79" s="77" t="s">
        <v>203</v>
      </c>
      <c r="H79" s="30">
        <v>0.0234375</v>
      </c>
      <c r="I79" s="31">
        <f t="shared" si="2"/>
        <v>0.0002662037037037025</v>
      </c>
      <c r="J79" s="32"/>
    </row>
    <row r="80" spans="1:10" ht="15">
      <c r="A80" s="105">
        <v>69</v>
      </c>
      <c r="B80" s="76">
        <v>137</v>
      </c>
      <c r="C80" s="80">
        <v>10047286672</v>
      </c>
      <c r="D80" s="81" t="s">
        <v>276</v>
      </c>
      <c r="E80" s="78" t="s">
        <v>277</v>
      </c>
      <c r="F80" s="77">
        <v>20233</v>
      </c>
      <c r="G80" s="77" t="s">
        <v>197</v>
      </c>
      <c r="H80" s="30">
        <v>0.0234375</v>
      </c>
      <c r="I80" s="31">
        <f t="shared" si="2"/>
        <v>0.0002662037037037025</v>
      </c>
      <c r="J80" s="32"/>
    </row>
    <row r="81" spans="1:10" ht="15">
      <c r="A81" s="105">
        <v>70</v>
      </c>
      <c r="B81" s="76">
        <v>3</v>
      </c>
      <c r="C81" s="80">
        <v>10017556879</v>
      </c>
      <c r="D81" s="81" t="s">
        <v>205</v>
      </c>
      <c r="E81" s="78" t="s">
        <v>42</v>
      </c>
      <c r="F81" s="77">
        <v>456</v>
      </c>
      <c r="G81" s="77" t="s">
        <v>206</v>
      </c>
      <c r="H81" s="30">
        <v>0.0234375</v>
      </c>
      <c r="I81" s="31">
        <f t="shared" si="2"/>
        <v>0.0002662037037037025</v>
      </c>
      <c r="J81" s="32">
        <v>3.472222222222222E-05</v>
      </c>
    </row>
    <row r="82" spans="1:10" ht="15">
      <c r="A82" s="105">
        <v>71</v>
      </c>
      <c r="B82" s="76">
        <v>8</v>
      </c>
      <c r="C82" s="80">
        <v>10017585070</v>
      </c>
      <c r="D82" s="81" t="s">
        <v>330</v>
      </c>
      <c r="E82" s="78" t="s">
        <v>75</v>
      </c>
      <c r="F82" s="77">
        <v>79</v>
      </c>
      <c r="G82" s="77" t="s">
        <v>206</v>
      </c>
      <c r="H82" s="30">
        <v>0.0234375</v>
      </c>
      <c r="I82" s="31">
        <f t="shared" si="2"/>
        <v>0.0002662037037037025</v>
      </c>
      <c r="J82" s="32"/>
    </row>
    <row r="83" spans="1:10" ht="15">
      <c r="A83" s="105">
        <v>72</v>
      </c>
      <c r="B83" s="76">
        <v>120</v>
      </c>
      <c r="C83" s="80">
        <v>10047398123</v>
      </c>
      <c r="D83" s="81" t="s">
        <v>147</v>
      </c>
      <c r="E83" s="78" t="s">
        <v>257</v>
      </c>
      <c r="F83" s="77">
        <v>21355</v>
      </c>
      <c r="G83" s="77" t="s">
        <v>204</v>
      </c>
      <c r="H83" s="30">
        <v>0.0234375</v>
      </c>
      <c r="I83" s="31">
        <f t="shared" si="2"/>
        <v>0.0002662037037037025</v>
      </c>
      <c r="J83" s="32"/>
    </row>
    <row r="84" spans="1:10" ht="15">
      <c r="A84" s="105">
        <v>73</v>
      </c>
      <c r="B84" s="76">
        <v>32</v>
      </c>
      <c r="C84" s="80">
        <v>10036121467</v>
      </c>
      <c r="D84" s="81" t="s">
        <v>211</v>
      </c>
      <c r="E84" s="78" t="s">
        <v>93</v>
      </c>
      <c r="F84" s="77">
        <v>1800226</v>
      </c>
      <c r="G84" s="77" t="s">
        <v>170</v>
      </c>
      <c r="H84" s="30">
        <v>0.0234375</v>
      </c>
      <c r="I84" s="31">
        <f t="shared" si="2"/>
        <v>0.0002662037037037025</v>
      </c>
      <c r="J84" s="32"/>
    </row>
    <row r="85" spans="1:10" ht="15">
      <c r="A85" s="105">
        <v>74</v>
      </c>
      <c r="B85" s="76">
        <v>139</v>
      </c>
      <c r="C85" s="80">
        <v>10046370125</v>
      </c>
      <c r="D85" s="81" t="s">
        <v>263</v>
      </c>
      <c r="E85" s="78" t="s">
        <v>104</v>
      </c>
      <c r="F85" s="77">
        <v>10875</v>
      </c>
      <c r="G85" s="77" t="s">
        <v>101</v>
      </c>
      <c r="H85" s="30">
        <v>0.0234375</v>
      </c>
      <c r="I85" s="31">
        <f t="shared" si="2"/>
        <v>0.0002662037037037025</v>
      </c>
      <c r="J85" s="32"/>
    </row>
    <row r="86" spans="1:10" ht="15">
      <c r="A86" s="105">
        <v>75</v>
      </c>
      <c r="B86" s="76">
        <v>18</v>
      </c>
      <c r="C86" s="80">
        <v>10036529170</v>
      </c>
      <c r="D86" s="81" t="s">
        <v>198</v>
      </c>
      <c r="E86" s="78" t="s">
        <v>199</v>
      </c>
      <c r="F86" s="77" t="s">
        <v>201</v>
      </c>
      <c r="G86" s="77" t="s">
        <v>200</v>
      </c>
      <c r="H86" s="30">
        <v>0.0234375</v>
      </c>
      <c r="I86" s="31">
        <f t="shared" si="2"/>
        <v>0.0002662037037037025</v>
      </c>
      <c r="J86" s="32"/>
    </row>
    <row r="87" spans="1:10" ht="15">
      <c r="A87" s="105">
        <v>76</v>
      </c>
      <c r="B87" s="76">
        <v>112</v>
      </c>
      <c r="C87" s="80">
        <v>10047249589</v>
      </c>
      <c r="D87" s="81" t="s">
        <v>193</v>
      </c>
      <c r="E87" s="78" t="s">
        <v>142</v>
      </c>
      <c r="F87" s="77">
        <v>19828</v>
      </c>
      <c r="G87" s="77" t="s">
        <v>95</v>
      </c>
      <c r="H87" s="30">
        <v>0.023587962962962963</v>
      </c>
      <c r="I87" s="31">
        <f t="shared" si="2"/>
        <v>0.0004166666666666659</v>
      </c>
      <c r="J87" s="32"/>
    </row>
    <row r="88" spans="1:10" ht="15">
      <c r="A88" s="105">
        <v>77</v>
      </c>
      <c r="B88" s="76">
        <v>115</v>
      </c>
      <c r="C88" s="80">
        <v>10047292635</v>
      </c>
      <c r="D88" s="81" t="s">
        <v>299</v>
      </c>
      <c r="E88" s="78" t="s">
        <v>142</v>
      </c>
      <c r="F88" s="77">
        <v>20296</v>
      </c>
      <c r="G88" s="77" t="s">
        <v>95</v>
      </c>
      <c r="H88" s="30">
        <v>0.023587962962962963</v>
      </c>
      <c r="I88" s="31">
        <f t="shared" si="2"/>
        <v>0.0004166666666666659</v>
      </c>
      <c r="J88" s="32"/>
    </row>
    <row r="89" spans="1:10" ht="15">
      <c r="A89" s="105">
        <v>78</v>
      </c>
      <c r="B89" s="76">
        <v>24</v>
      </c>
      <c r="C89" s="80">
        <v>10028972264</v>
      </c>
      <c r="D89" s="81" t="s">
        <v>179</v>
      </c>
      <c r="E89" s="78" t="s">
        <v>180</v>
      </c>
      <c r="F89" s="77" t="s">
        <v>182</v>
      </c>
      <c r="G89" s="77" t="s">
        <v>181</v>
      </c>
      <c r="H89" s="30">
        <v>0.023587962962962963</v>
      </c>
      <c r="I89" s="31">
        <f t="shared" si="2"/>
        <v>0.0004166666666666659</v>
      </c>
      <c r="J89" s="32"/>
    </row>
    <row r="90" spans="1:10" ht="15">
      <c r="A90" s="105">
        <v>79</v>
      </c>
      <c r="B90" s="76">
        <v>111</v>
      </c>
      <c r="C90" s="80">
        <v>10047405092</v>
      </c>
      <c r="D90" s="81" t="s">
        <v>154</v>
      </c>
      <c r="E90" s="78" t="s">
        <v>232</v>
      </c>
      <c r="F90" s="77">
        <v>21418</v>
      </c>
      <c r="G90" s="77" t="s">
        <v>204</v>
      </c>
      <c r="H90" s="30">
        <v>0.023587962962962963</v>
      </c>
      <c r="I90" s="31">
        <f t="shared" si="2"/>
        <v>0.0004166666666666659</v>
      </c>
      <c r="J90" s="32"/>
    </row>
    <row r="91" spans="1:10" ht="15">
      <c r="A91" s="105">
        <v>80</v>
      </c>
      <c r="B91" s="76">
        <v>43</v>
      </c>
      <c r="C91" s="80">
        <v>10049806551</v>
      </c>
      <c r="D91" s="81" t="s">
        <v>234</v>
      </c>
      <c r="E91" s="78" t="s">
        <v>74</v>
      </c>
      <c r="F91" s="77">
        <v>118</v>
      </c>
      <c r="G91" s="77" t="s">
        <v>207</v>
      </c>
      <c r="H91" s="30">
        <v>0.023587962962962963</v>
      </c>
      <c r="I91" s="31">
        <f t="shared" si="2"/>
        <v>0.0004166666666666659</v>
      </c>
      <c r="J91" s="32"/>
    </row>
    <row r="92" spans="1:10" ht="15">
      <c r="A92" s="105">
        <v>81</v>
      </c>
      <c r="B92" s="76">
        <v>34</v>
      </c>
      <c r="C92" s="80">
        <v>10036118538</v>
      </c>
      <c r="D92" s="81" t="s">
        <v>260</v>
      </c>
      <c r="E92" s="78" t="s">
        <v>93</v>
      </c>
      <c r="F92" s="77">
        <v>1800522</v>
      </c>
      <c r="G92" s="77" t="s">
        <v>170</v>
      </c>
      <c r="H92" s="30">
        <v>0.023587962962962963</v>
      </c>
      <c r="I92" s="31">
        <f t="shared" si="2"/>
        <v>0.0004166666666666659</v>
      </c>
      <c r="J92" s="32"/>
    </row>
    <row r="93" spans="1:10" ht="15">
      <c r="A93" s="105">
        <v>82</v>
      </c>
      <c r="B93" s="76">
        <v>138</v>
      </c>
      <c r="C93" s="80">
        <v>10047248377</v>
      </c>
      <c r="D93" s="81" t="s">
        <v>239</v>
      </c>
      <c r="E93" s="78" t="s">
        <v>104</v>
      </c>
      <c r="F93" s="77">
        <v>19813</v>
      </c>
      <c r="G93" s="77" t="s">
        <v>101</v>
      </c>
      <c r="H93" s="30">
        <v>0.023587962962962963</v>
      </c>
      <c r="I93" s="31">
        <f t="shared" si="2"/>
        <v>0.0004166666666666659</v>
      </c>
      <c r="J93" s="32"/>
    </row>
    <row r="94" spans="1:10" ht="15">
      <c r="A94" s="105">
        <v>83</v>
      </c>
      <c r="B94" s="76">
        <v>55</v>
      </c>
      <c r="C94" s="80">
        <v>10023642722</v>
      </c>
      <c r="D94" s="81" t="s">
        <v>248</v>
      </c>
      <c r="E94" s="78" t="s">
        <v>73</v>
      </c>
      <c r="F94" s="77" t="s">
        <v>249</v>
      </c>
      <c r="G94" s="77" t="s">
        <v>191</v>
      </c>
      <c r="H94" s="30">
        <v>0.023587962962962963</v>
      </c>
      <c r="I94" s="31">
        <f t="shared" si="2"/>
        <v>0.0004166666666666659</v>
      </c>
      <c r="J94" s="32"/>
    </row>
    <row r="95" spans="1:10" ht="15">
      <c r="A95" s="105">
        <v>84</v>
      </c>
      <c r="B95" s="76">
        <v>83</v>
      </c>
      <c r="C95" s="80">
        <v>10077662224</v>
      </c>
      <c r="D95" s="81" t="s">
        <v>259</v>
      </c>
      <c r="E95" s="78" t="s">
        <v>209</v>
      </c>
      <c r="F95" s="77">
        <v>10613</v>
      </c>
      <c r="G95" s="77" t="s">
        <v>210</v>
      </c>
      <c r="H95" s="30">
        <v>0.023796296296296298</v>
      </c>
      <c r="I95" s="31">
        <f t="shared" si="2"/>
        <v>0.0006250000000000006</v>
      </c>
      <c r="J95" s="32"/>
    </row>
    <row r="96" spans="1:10" ht="15">
      <c r="A96" s="105">
        <v>85</v>
      </c>
      <c r="B96" s="76">
        <v>7</v>
      </c>
      <c r="C96" s="80">
        <v>10017647415</v>
      </c>
      <c r="D96" s="81" t="s">
        <v>327</v>
      </c>
      <c r="E96" s="78" t="s">
        <v>75</v>
      </c>
      <c r="F96" s="77">
        <v>1059</v>
      </c>
      <c r="G96" s="77" t="s">
        <v>206</v>
      </c>
      <c r="H96" s="30">
        <v>0.023796296296296298</v>
      </c>
      <c r="I96" s="31">
        <f t="shared" si="2"/>
        <v>0.0006250000000000006</v>
      </c>
      <c r="J96" s="32"/>
    </row>
    <row r="97" spans="1:10" ht="15">
      <c r="A97" s="105">
        <v>86</v>
      </c>
      <c r="B97" s="76">
        <v>57</v>
      </c>
      <c r="C97" s="80">
        <v>10023601393</v>
      </c>
      <c r="D97" s="81" t="s">
        <v>222</v>
      </c>
      <c r="E97" s="78" t="s">
        <v>73</v>
      </c>
      <c r="F97" s="77" t="s">
        <v>223</v>
      </c>
      <c r="G97" s="77" t="s">
        <v>191</v>
      </c>
      <c r="H97" s="30">
        <v>0.02415509259259259</v>
      </c>
      <c r="I97" s="31">
        <f t="shared" si="2"/>
        <v>0.0009837962962962916</v>
      </c>
      <c r="J97" s="32"/>
    </row>
    <row r="98" spans="1:10" ht="15">
      <c r="A98" s="105">
        <v>87</v>
      </c>
      <c r="B98" s="76">
        <v>121</v>
      </c>
      <c r="C98" s="80">
        <v>10047307082</v>
      </c>
      <c r="D98" s="81" t="s">
        <v>153</v>
      </c>
      <c r="E98" s="78" t="s">
        <v>103</v>
      </c>
      <c r="F98" s="77">
        <v>20448</v>
      </c>
      <c r="G98" s="77" t="s">
        <v>204</v>
      </c>
      <c r="H98" s="30">
        <v>0.02445601851851852</v>
      </c>
      <c r="I98" s="31">
        <f t="shared" si="2"/>
        <v>0.0012847222222222218</v>
      </c>
      <c r="J98" s="32"/>
    </row>
    <row r="99" spans="1:10" ht="15">
      <c r="A99" s="105">
        <v>88</v>
      </c>
      <c r="B99" s="76">
        <v>123</v>
      </c>
      <c r="C99" s="80">
        <v>10047424290</v>
      </c>
      <c r="D99" s="81" t="s">
        <v>212</v>
      </c>
      <c r="E99" s="78" t="s">
        <v>100</v>
      </c>
      <c r="F99" s="77">
        <v>21606</v>
      </c>
      <c r="G99" s="77" t="s">
        <v>101</v>
      </c>
      <c r="H99" s="30">
        <v>0.02445601851851852</v>
      </c>
      <c r="I99" s="31">
        <f t="shared" si="2"/>
        <v>0.0012847222222222218</v>
      </c>
      <c r="J99" s="32"/>
    </row>
    <row r="100" spans="1:10" ht="15">
      <c r="A100" s="105">
        <v>89</v>
      </c>
      <c r="B100" s="76">
        <v>46</v>
      </c>
      <c r="C100" s="80">
        <v>10049827466</v>
      </c>
      <c r="D100" s="81" t="s">
        <v>305</v>
      </c>
      <c r="E100" s="78" t="s">
        <v>74</v>
      </c>
      <c r="F100" s="77">
        <v>402</v>
      </c>
      <c r="G100" s="77" t="s">
        <v>207</v>
      </c>
      <c r="H100" s="30">
        <v>0.02445601851851852</v>
      </c>
      <c r="I100" s="31">
        <f t="shared" si="2"/>
        <v>0.0012847222222222218</v>
      </c>
      <c r="J100" s="32"/>
    </row>
    <row r="101" spans="1:10" ht="15">
      <c r="A101" s="105">
        <v>90</v>
      </c>
      <c r="B101" s="76">
        <v>67</v>
      </c>
      <c r="C101" s="80">
        <v>10077612007</v>
      </c>
      <c r="D101" s="81" t="s">
        <v>219</v>
      </c>
      <c r="E101" s="78" t="s">
        <v>184</v>
      </c>
      <c r="F101" s="77" t="s">
        <v>220</v>
      </c>
      <c r="G101" s="77" t="s">
        <v>185</v>
      </c>
      <c r="H101" s="30">
        <v>0.024548611111111115</v>
      </c>
      <c r="I101" s="31">
        <f t="shared" si="2"/>
        <v>0.0013773148148148173</v>
      </c>
      <c r="J101" s="32"/>
    </row>
    <row r="102" spans="1:10" ht="15">
      <c r="A102" s="105">
        <v>91</v>
      </c>
      <c r="B102" s="76">
        <v>101</v>
      </c>
      <c r="C102" s="80">
        <v>10035061844</v>
      </c>
      <c r="D102" s="81" t="s">
        <v>187</v>
      </c>
      <c r="E102" s="78" t="s">
        <v>188</v>
      </c>
      <c r="F102" s="77">
        <v>100771</v>
      </c>
      <c r="G102" s="77" t="s">
        <v>189</v>
      </c>
      <c r="H102" s="30">
        <v>0.024895833333333336</v>
      </c>
      <c r="I102" s="31">
        <f t="shared" si="2"/>
        <v>0.0017245370370370383</v>
      </c>
      <c r="J102" s="32"/>
    </row>
    <row r="103" spans="1:10" ht="15">
      <c r="A103" s="105">
        <v>92</v>
      </c>
      <c r="B103" s="76">
        <v>41</v>
      </c>
      <c r="C103" s="80">
        <v>10035021731</v>
      </c>
      <c r="D103" s="81" t="s">
        <v>126</v>
      </c>
      <c r="E103" s="78" t="s">
        <v>54</v>
      </c>
      <c r="F103" s="77">
        <v>100180</v>
      </c>
      <c r="G103" s="77" t="s">
        <v>203</v>
      </c>
      <c r="H103" s="30">
        <v>0.024895833333333336</v>
      </c>
      <c r="I103" s="31">
        <f t="shared" si="2"/>
        <v>0.0017245370370370383</v>
      </c>
      <c r="J103" s="32"/>
    </row>
    <row r="104" spans="1:10" ht="15">
      <c r="A104" s="105">
        <v>93</v>
      </c>
      <c r="B104" s="76">
        <v>86</v>
      </c>
      <c r="C104" s="80">
        <v>10046067203</v>
      </c>
      <c r="D104" s="81" t="s">
        <v>250</v>
      </c>
      <c r="E104" s="78" t="s">
        <v>225</v>
      </c>
      <c r="F104" s="77">
        <v>7891</v>
      </c>
      <c r="G104" s="77" t="s">
        <v>194</v>
      </c>
      <c r="H104" s="30">
        <v>0.024895833333333336</v>
      </c>
      <c r="I104" s="31">
        <f t="shared" si="2"/>
        <v>0.0017245370370370383</v>
      </c>
      <c r="J104" s="32"/>
    </row>
    <row r="105" spans="1:10" ht="15">
      <c r="A105" s="105">
        <v>94</v>
      </c>
      <c r="B105" s="76">
        <v>99</v>
      </c>
      <c r="C105" s="80">
        <v>10035039111</v>
      </c>
      <c r="D105" s="81" t="s">
        <v>221</v>
      </c>
      <c r="E105" s="78" t="s">
        <v>188</v>
      </c>
      <c r="F105" s="77">
        <v>100293</v>
      </c>
      <c r="G105" s="77" t="s">
        <v>189</v>
      </c>
      <c r="H105" s="30">
        <v>0.024895833333333336</v>
      </c>
      <c r="I105" s="31">
        <f t="shared" si="2"/>
        <v>0.0017245370370370383</v>
      </c>
      <c r="J105" s="32"/>
    </row>
    <row r="106" spans="1:10" ht="15">
      <c r="A106" s="105">
        <v>95</v>
      </c>
      <c r="B106" s="76">
        <v>69</v>
      </c>
      <c r="C106" s="80">
        <v>10023638678</v>
      </c>
      <c r="D106" s="81" t="s">
        <v>183</v>
      </c>
      <c r="E106" s="78" t="s">
        <v>184</v>
      </c>
      <c r="F106" s="77" t="s">
        <v>186</v>
      </c>
      <c r="G106" s="77" t="s">
        <v>185</v>
      </c>
      <c r="H106" s="30">
        <v>0.024895833333333336</v>
      </c>
      <c r="I106" s="31">
        <f t="shared" si="2"/>
        <v>0.0017245370370370383</v>
      </c>
      <c r="J106" s="30"/>
    </row>
    <row r="107" spans="1:10" ht="15">
      <c r="A107" s="105">
        <v>96</v>
      </c>
      <c r="B107" s="76">
        <v>45</v>
      </c>
      <c r="C107" s="80">
        <v>10049837873</v>
      </c>
      <c r="D107" s="81" t="s">
        <v>162</v>
      </c>
      <c r="E107" s="78" t="s">
        <v>74</v>
      </c>
      <c r="F107" s="77">
        <v>534</v>
      </c>
      <c r="G107" s="77" t="s">
        <v>207</v>
      </c>
      <c r="H107" s="30">
        <v>0.02511574074074074</v>
      </c>
      <c r="I107" s="31">
        <f t="shared" si="2"/>
        <v>0.001944444444444443</v>
      </c>
      <c r="J107" s="32"/>
    </row>
    <row r="108" spans="1:10" ht="15">
      <c r="A108" s="105">
        <v>97</v>
      </c>
      <c r="B108" s="76">
        <v>13</v>
      </c>
      <c r="C108" s="80">
        <v>10023320194</v>
      </c>
      <c r="D108" s="81" t="s">
        <v>264</v>
      </c>
      <c r="E108" s="78" t="s">
        <v>174</v>
      </c>
      <c r="F108" s="77">
        <v>23099</v>
      </c>
      <c r="G108" s="77" t="s">
        <v>76</v>
      </c>
      <c r="H108" s="30">
        <v>0.02511574074074074</v>
      </c>
      <c r="I108" s="31">
        <f aca="true" t="shared" si="3" ref="I108:I135">H108-$H$12</f>
        <v>0.001944444444444443</v>
      </c>
      <c r="J108" s="32"/>
    </row>
    <row r="109" spans="1:10" ht="15">
      <c r="A109" s="105">
        <v>98</v>
      </c>
      <c r="B109" s="76">
        <v>68</v>
      </c>
      <c r="C109" s="80">
        <v>10023633022</v>
      </c>
      <c r="D109" s="81" t="s">
        <v>270</v>
      </c>
      <c r="E109" s="78" t="s">
        <v>184</v>
      </c>
      <c r="F109" s="77" t="s">
        <v>271</v>
      </c>
      <c r="G109" s="77" t="s">
        <v>185</v>
      </c>
      <c r="H109" s="30">
        <v>0.02521990740740741</v>
      </c>
      <c r="I109" s="31">
        <f t="shared" si="3"/>
        <v>0.002048611111111112</v>
      </c>
      <c r="J109" s="32"/>
    </row>
    <row r="110" spans="1:10" ht="15">
      <c r="A110" s="105">
        <v>99</v>
      </c>
      <c r="B110" s="76">
        <v>51</v>
      </c>
      <c r="C110" s="80">
        <v>10051289439</v>
      </c>
      <c r="D110" s="81" t="s">
        <v>129</v>
      </c>
      <c r="E110" s="78" t="s">
        <v>72</v>
      </c>
      <c r="F110" s="77">
        <v>3194</v>
      </c>
      <c r="G110" s="77" t="s">
        <v>178</v>
      </c>
      <c r="H110" s="30">
        <v>0.02521990740740741</v>
      </c>
      <c r="I110" s="31">
        <f t="shared" si="3"/>
        <v>0.002048611111111112</v>
      </c>
      <c r="J110" s="32"/>
    </row>
    <row r="111" spans="1:10" ht="15">
      <c r="A111" s="105">
        <v>100</v>
      </c>
      <c r="B111" s="76">
        <v>102</v>
      </c>
      <c r="C111" s="80">
        <v>10058694074</v>
      </c>
      <c r="D111" s="81" t="s">
        <v>296</v>
      </c>
      <c r="E111" s="78" t="s">
        <v>188</v>
      </c>
      <c r="F111" s="77">
        <v>100765</v>
      </c>
      <c r="G111" s="77" t="s">
        <v>189</v>
      </c>
      <c r="H111" s="30">
        <v>0.02521990740740741</v>
      </c>
      <c r="I111" s="31">
        <f t="shared" si="3"/>
        <v>0.002048611111111112</v>
      </c>
      <c r="J111" s="32"/>
    </row>
    <row r="112" spans="1:10" ht="15">
      <c r="A112" s="105">
        <v>101</v>
      </c>
      <c r="B112" s="76">
        <v>130</v>
      </c>
      <c r="C112" s="80">
        <v>10047394382</v>
      </c>
      <c r="D112" s="81" t="s">
        <v>318</v>
      </c>
      <c r="E112" s="78" t="s">
        <v>151</v>
      </c>
      <c r="F112" s="77">
        <v>21318</v>
      </c>
      <c r="G112" s="77" t="s">
        <v>202</v>
      </c>
      <c r="H112" s="30">
        <v>0.02521990740740741</v>
      </c>
      <c r="I112" s="31">
        <f t="shared" si="3"/>
        <v>0.002048611111111112</v>
      </c>
      <c r="J112" s="32"/>
    </row>
    <row r="113" spans="1:10" ht="15">
      <c r="A113" s="105">
        <v>102</v>
      </c>
      <c r="B113" s="76">
        <v>106</v>
      </c>
      <c r="C113" s="80">
        <v>10001512776</v>
      </c>
      <c r="D113" s="81" t="s">
        <v>286</v>
      </c>
      <c r="E113" s="78" t="s">
        <v>99</v>
      </c>
      <c r="F113" s="77">
        <v>1601618</v>
      </c>
      <c r="G113" s="77" t="s">
        <v>331</v>
      </c>
      <c r="H113" s="30">
        <v>0.02521990740740741</v>
      </c>
      <c r="I113" s="31">
        <f t="shared" si="3"/>
        <v>0.002048611111111112</v>
      </c>
      <c r="J113" s="32"/>
    </row>
    <row r="114" spans="1:10" ht="15">
      <c r="A114" s="105">
        <v>103</v>
      </c>
      <c r="B114" s="76">
        <v>93</v>
      </c>
      <c r="C114" s="80">
        <v>10046055378</v>
      </c>
      <c r="D114" s="81" t="s">
        <v>323</v>
      </c>
      <c r="E114" s="78" t="s">
        <v>324</v>
      </c>
      <c r="F114" s="77">
        <v>7626</v>
      </c>
      <c r="G114" s="77" t="s">
        <v>194</v>
      </c>
      <c r="H114" s="30">
        <v>0.02521990740740741</v>
      </c>
      <c r="I114" s="31">
        <f t="shared" si="3"/>
        <v>0.002048611111111112</v>
      </c>
      <c r="J114" s="32"/>
    </row>
    <row r="115" spans="1:10" ht="15">
      <c r="A115" s="105">
        <v>104</v>
      </c>
      <c r="B115" s="76">
        <v>103</v>
      </c>
      <c r="C115" s="80">
        <v>10035062652</v>
      </c>
      <c r="D115" s="81" t="s">
        <v>312</v>
      </c>
      <c r="E115" s="78" t="s">
        <v>188</v>
      </c>
      <c r="F115" s="77">
        <v>100770</v>
      </c>
      <c r="G115" s="77" t="s">
        <v>189</v>
      </c>
      <c r="H115" s="30">
        <v>0.02521990740740741</v>
      </c>
      <c r="I115" s="31">
        <f t="shared" si="3"/>
        <v>0.002048611111111112</v>
      </c>
      <c r="J115" s="32"/>
    </row>
    <row r="116" spans="1:10" ht="15">
      <c r="A116" s="105">
        <v>105</v>
      </c>
      <c r="B116" s="76">
        <v>87</v>
      </c>
      <c r="C116" s="80">
        <v>10046071647</v>
      </c>
      <c r="D116" s="81" t="s">
        <v>224</v>
      </c>
      <c r="E116" s="78" t="s">
        <v>225</v>
      </c>
      <c r="F116" s="77">
        <v>8250</v>
      </c>
      <c r="G116" s="77" t="s">
        <v>194</v>
      </c>
      <c r="H116" s="30">
        <v>0.02521990740740741</v>
      </c>
      <c r="I116" s="31">
        <f t="shared" si="3"/>
        <v>0.002048611111111112</v>
      </c>
      <c r="J116" s="32"/>
    </row>
    <row r="117" spans="1:10" ht="15">
      <c r="A117" s="105">
        <v>106</v>
      </c>
      <c r="B117" s="76">
        <v>66</v>
      </c>
      <c r="C117" s="80">
        <v>10023630800</v>
      </c>
      <c r="D117" s="81" t="s">
        <v>245</v>
      </c>
      <c r="E117" s="78" t="s">
        <v>184</v>
      </c>
      <c r="F117" s="77" t="s">
        <v>246</v>
      </c>
      <c r="G117" s="77" t="s">
        <v>185</v>
      </c>
      <c r="H117" s="30">
        <v>0.02521990740740741</v>
      </c>
      <c r="I117" s="31">
        <f t="shared" si="3"/>
        <v>0.002048611111111112</v>
      </c>
      <c r="J117" s="32"/>
    </row>
    <row r="118" spans="1:10" ht="15">
      <c r="A118" s="105">
        <v>107</v>
      </c>
      <c r="B118" s="76">
        <v>65</v>
      </c>
      <c r="C118" s="80">
        <v>10023604427</v>
      </c>
      <c r="D118" s="81" t="s">
        <v>241</v>
      </c>
      <c r="E118" s="78" t="s">
        <v>176</v>
      </c>
      <c r="F118" s="77" t="s">
        <v>242</v>
      </c>
      <c r="G118" s="77" t="s">
        <v>176</v>
      </c>
      <c r="H118" s="30">
        <v>0.02521990740740741</v>
      </c>
      <c r="I118" s="31">
        <f t="shared" si="3"/>
        <v>0.002048611111111112</v>
      </c>
      <c r="J118" s="32"/>
    </row>
    <row r="119" spans="1:10" ht="15">
      <c r="A119" s="105">
        <v>108</v>
      </c>
      <c r="B119" s="76">
        <v>97</v>
      </c>
      <c r="C119" s="80">
        <v>10079294248</v>
      </c>
      <c r="D119" s="81" t="s">
        <v>247</v>
      </c>
      <c r="E119" s="78" t="s">
        <v>188</v>
      </c>
      <c r="F119" s="77">
        <v>100805</v>
      </c>
      <c r="G119" s="77" t="s">
        <v>189</v>
      </c>
      <c r="H119" s="30">
        <v>0.02521990740740741</v>
      </c>
      <c r="I119" s="31">
        <f t="shared" si="3"/>
        <v>0.002048611111111112</v>
      </c>
      <c r="J119" s="32"/>
    </row>
    <row r="120" spans="1:10" ht="15">
      <c r="A120" s="105">
        <v>109</v>
      </c>
      <c r="B120" s="76">
        <v>61</v>
      </c>
      <c r="C120" s="80">
        <v>10023629180</v>
      </c>
      <c r="D120" s="81" t="s">
        <v>265</v>
      </c>
      <c r="E120" s="78" t="s">
        <v>176</v>
      </c>
      <c r="F120" s="77" t="s">
        <v>266</v>
      </c>
      <c r="G120" s="77" t="s">
        <v>176</v>
      </c>
      <c r="H120" s="30">
        <v>0.025486111111111112</v>
      </c>
      <c r="I120" s="31">
        <f t="shared" si="3"/>
        <v>0.0023148148148148147</v>
      </c>
      <c r="J120" s="32"/>
    </row>
    <row r="121" spans="1:10" ht="15">
      <c r="A121" s="105">
        <v>110</v>
      </c>
      <c r="B121" s="76">
        <v>70</v>
      </c>
      <c r="C121" s="80">
        <v>10023604124</v>
      </c>
      <c r="D121" s="81" t="s">
        <v>293</v>
      </c>
      <c r="E121" s="78" t="s">
        <v>294</v>
      </c>
      <c r="F121" s="77" t="s">
        <v>295</v>
      </c>
      <c r="G121" s="77" t="s">
        <v>185</v>
      </c>
      <c r="H121" s="30">
        <v>0.025486111111111112</v>
      </c>
      <c r="I121" s="31">
        <f t="shared" si="3"/>
        <v>0.0023148148148148147</v>
      </c>
      <c r="J121" s="32"/>
    </row>
    <row r="122" spans="1:10" ht="15">
      <c r="A122" s="105">
        <v>111</v>
      </c>
      <c r="B122" s="76">
        <v>110</v>
      </c>
      <c r="C122" s="80">
        <v>10047208163</v>
      </c>
      <c r="D122" s="81" t="s">
        <v>231</v>
      </c>
      <c r="E122" s="78" t="s">
        <v>232</v>
      </c>
      <c r="F122" s="77">
        <v>19292</v>
      </c>
      <c r="G122" s="77" t="s">
        <v>204</v>
      </c>
      <c r="H122" s="30">
        <v>0.025590277777777778</v>
      </c>
      <c r="I122" s="31">
        <f t="shared" si="3"/>
        <v>0.0024189814814814803</v>
      </c>
      <c r="J122" s="32"/>
    </row>
    <row r="123" spans="1:10" ht="15">
      <c r="A123" s="105">
        <v>112</v>
      </c>
      <c r="B123" s="76">
        <v>116</v>
      </c>
      <c r="C123" s="80">
        <v>10047306981</v>
      </c>
      <c r="D123" s="81" t="s">
        <v>144</v>
      </c>
      <c r="E123" s="78" t="s">
        <v>142</v>
      </c>
      <c r="F123" s="77">
        <v>20445</v>
      </c>
      <c r="G123" s="77" t="s">
        <v>95</v>
      </c>
      <c r="H123" s="30">
        <v>0.025659722222222223</v>
      </c>
      <c r="I123" s="31">
        <f t="shared" si="3"/>
        <v>0.002488425925925925</v>
      </c>
      <c r="J123" s="32"/>
    </row>
    <row r="124" spans="1:10" ht="15">
      <c r="A124" s="105">
        <v>113</v>
      </c>
      <c r="B124" s="76">
        <v>63</v>
      </c>
      <c r="C124" s="80">
        <v>10056229264</v>
      </c>
      <c r="D124" s="81" t="s">
        <v>215</v>
      </c>
      <c r="E124" s="78" t="s">
        <v>176</v>
      </c>
      <c r="F124" s="77" t="s">
        <v>216</v>
      </c>
      <c r="G124" s="77" t="s">
        <v>176</v>
      </c>
      <c r="H124" s="30">
        <v>0.025891203703703704</v>
      </c>
      <c r="I124" s="31">
        <f t="shared" si="3"/>
        <v>0.002719907407407407</v>
      </c>
      <c r="J124" s="32"/>
    </row>
    <row r="125" spans="1:10" ht="15">
      <c r="A125" s="105">
        <v>114</v>
      </c>
      <c r="B125" s="76">
        <v>96</v>
      </c>
      <c r="C125" s="80">
        <v>10046018905</v>
      </c>
      <c r="D125" s="81" t="s">
        <v>328</v>
      </c>
      <c r="E125" s="78" t="s">
        <v>329</v>
      </c>
      <c r="F125" s="77">
        <v>6079</v>
      </c>
      <c r="G125" s="77" t="s">
        <v>194</v>
      </c>
      <c r="H125" s="30">
        <v>0.026064814814814815</v>
      </c>
      <c r="I125" s="31">
        <f t="shared" si="3"/>
        <v>0.0028935185185185175</v>
      </c>
      <c r="J125" s="32"/>
    </row>
    <row r="126" spans="1:10" ht="15">
      <c r="A126" s="105">
        <v>115</v>
      </c>
      <c r="B126" s="76">
        <v>47</v>
      </c>
      <c r="C126" s="80">
        <v>10049808066</v>
      </c>
      <c r="D126" s="81" t="s">
        <v>321</v>
      </c>
      <c r="E126" s="78" t="s">
        <v>74</v>
      </c>
      <c r="F126" s="77">
        <v>137</v>
      </c>
      <c r="G126" s="77" t="s">
        <v>207</v>
      </c>
      <c r="H126" s="30">
        <v>0.026238425925925925</v>
      </c>
      <c r="I126" s="31">
        <f t="shared" si="3"/>
        <v>0.003067129629629628</v>
      </c>
      <c r="J126" s="32"/>
    </row>
    <row r="127" spans="1:10" ht="15">
      <c r="A127" s="105">
        <v>116</v>
      </c>
      <c r="B127" s="76">
        <v>52</v>
      </c>
      <c r="C127" s="80">
        <v>10051925902</v>
      </c>
      <c r="D127" s="81" t="s">
        <v>267</v>
      </c>
      <c r="E127" s="78" t="s">
        <v>72</v>
      </c>
      <c r="F127" s="77">
        <v>3393</v>
      </c>
      <c r="G127" s="77" t="s">
        <v>178</v>
      </c>
      <c r="H127" s="30">
        <v>0.026377314814814815</v>
      </c>
      <c r="I127" s="31">
        <f t="shared" si="3"/>
        <v>0.0032060185185185178</v>
      </c>
      <c r="J127" s="32"/>
    </row>
    <row r="128" spans="1:10" ht="15">
      <c r="A128" s="105">
        <v>117</v>
      </c>
      <c r="B128" s="76">
        <v>64</v>
      </c>
      <c r="C128" s="80">
        <v>10023625342</v>
      </c>
      <c r="D128" s="81" t="s">
        <v>175</v>
      </c>
      <c r="E128" s="78" t="s">
        <v>176</v>
      </c>
      <c r="F128" s="77" t="s">
        <v>177</v>
      </c>
      <c r="G128" s="77" t="s">
        <v>176</v>
      </c>
      <c r="H128" s="30">
        <v>0.02652777777777778</v>
      </c>
      <c r="I128" s="31">
        <f t="shared" si="3"/>
        <v>0.003356481481481481</v>
      </c>
      <c r="J128" s="32"/>
    </row>
    <row r="129" spans="1:10" ht="15">
      <c r="A129" s="105">
        <v>118</v>
      </c>
      <c r="B129" s="76">
        <v>126</v>
      </c>
      <c r="C129" s="80">
        <v>10047449653</v>
      </c>
      <c r="D129" s="81" t="s">
        <v>255</v>
      </c>
      <c r="E129" s="78" t="s">
        <v>256</v>
      </c>
      <c r="F129" s="77">
        <v>21854</v>
      </c>
      <c r="G129" s="77" t="s">
        <v>202</v>
      </c>
      <c r="H129" s="30">
        <v>0.02704861111111111</v>
      </c>
      <c r="I129" s="31">
        <f t="shared" si="3"/>
        <v>0.0038773148148148126</v>
      </c>
      <c r="J129" s="32"/>
    </row>
    <row r="130" spans="1:10" ht="15">
      <c r="A130" s="105">
        <v>119</v>
      </c>
      <c r="B130" s="76">
        <v>109</v>
      </c>
      <c r="C130" s="80">
        <v>10047280107</v>
      </c>
      <c r="D130" s="81" t="s">
        <v>282</v>
      </c>
      <c r="E130" s="78" t="s">
        <v>96</v>
      </c>
      <c r="F130" s="77">
        <v>20160</v>
      </c>
      <c r="G130" s="77" t="s">
        <v>204</v>
      </c>
      <c r="H130" s="30">
        <v>0.02704861111111111</v>
      </c>
      <c r="I130" s="31">
        <f t="shared" si="3"/>
        <v>0.0038773148148148126</v>
      </c>
      <c r="J130" s="32"/>
    </row>
    <row r="131" spans="1:10" ht="15">
      <c r="A131" s="105">
        <v>120</v>
      </c>
      <c r="B131" s="76">
        <v>88</v>
      </c>
      <c r="C131" s="80">
        <v>10059307602</v>
      </c>
      <c r="D131" s="81" t="s">
        <v>315</v>
      </c>
      <c r="E131" s="78" t="s">
        <v>94</v>
      </c>
      <c r="F131" s="77">
        <v>10222</v>
      </c>
      <c r="G131" s="77" t="s">
        <v>194</v>
      </c>
      <c r="H131" s="30">
        <v>0.027083333333333334</v>
      </c>
      <c r="I131" s="31">
        <f t="shared" si="3"/>
        <v>0.003912037037037037</v>
      </c>
      <c r="J131" s="32"/>
    </row>
    <row r="132" spans="1:10" ht="15">
      <c r="A132" s="105">
        <v>121</v>
      </c>
      <c r="B132" s="76">
        <v>12</v>
      </c>
      <c r="C132" s="80">
        <v>10023112050</v>
      </c>
      <c r="D132" s="81" t="s">
        <v>173</v>
      </c>
      <c r="E132" s="78" t="s">
        <v>174</v>
      </c>
      <c r="F132" s="77">
        <v>22034</v>
      </c>
      <c r="G132" s="77" t="s">
        <v>76</v>
      </c>
      <c r="H132" s="30">
        <v>0.027372685185185184</v>
      </c>
      <c r="I132" s="31">
        <f t="shared" si="3"/>
        <v>0.0042013888888888865</v>
      </c>
      <c r="J132" s="32"/>
    </row>
    <row r="133" spans="1:10" ht="15">
      <c r="A133" s="105">
        <v>122</v>
      </c>
      <c r="B133" s="76">
        <v>29</v>
      </c>
      <c r="C133" s="80">
        <v>10051726343</v>
      </c>
      <c r="D133" s="81" t="s">
        <v>169</v>
      </c>
      <c r="E133" s="78" t="s">
        <v>93</v>
      </c>
      <c r="F133" s="77">
        <v>1802230</v>
      </c>
      <c r="G133" s="77" t="s">
        <v>170</v>
      </c>
      <c r="H133" s="30">
        <v>0.027372685185185184</v>
      </c>
      <c r="I133" s="31">
        <f t="shared" si="3"/>
        <v>0.0042013888888888865</v>
      </c>
      <c r="J133" s="32"/>
    </row>
    <row r="134" spans="1:10" ht="15">
      <c r="A134" s="105">
        <v>123</v>
      </c>
      <c r="B134" s="76">
        <v>60</v>
      </c>
      <c r="C134" s="80">
        <v>10023624130</v>
      </c>
      <c r="D134" s="81" t="s">
        <v>288</v>
      </c>
      <c r="E134" s="78" t="s">
        <v>176</v>
      </c>
      <c r="F134" s="77" t="s">
        <v>289</v>
      </c>
      <c r="G134" s="77" t="s">
        <v>176</v>
      </c>
      <c r="H134" s="30">
        <v>0.027893518518518515</v>
      </c>
      <c r="I134" s="31">
        <f t="shared" si="3"/>
        <v>0.004722222222222218</v>
      </c>
      <c r="J134" s="32"/>
    </row>
    <row r="135" spans="1:10" ht="15">
      <c r="A135" s="105">
        <v>124</v>
      </c>
      <c r="B135" s="76">
        <v>33</v>
      </c>
      <c r="C135" s="80">
        <v>10046259381</v>
      </c>
      <c r="D135" s="81" t="s">
        <v>307</v>
      </c>
      <c r="E135" s="78" t="s">
        <v>93</v>
      </c>
      <c r="F135" s="77">
        <v>1801088</v>
      </c>
      <c r="G135" s="77" t="s">
        <v>170</v>
      </c>
      <c r="H135" s="30">
        <v>0.03391203703703704</v>
      </c>
      <c r="I135" s="31">
        <f t="shared" si="3"/>
        <v>0.010740740740740742</v>
      </c>
      <c r="J135" s="30"/>
    </row>
    <row r="136" spans="1:10" ht="15">
      <c r="A136" s="119"/>
      <c r="B136" s="76">
        <v>35</v>
      </c>
      <c r="C136" s="80">
        <v>10035025771</v>
      </c>
      <c r="D136" s="81" t="s">
        <v>281</v>
      </c>
      <c r="E136" s="78" t="s">
        <v>54</v>
      </c>
      <c r="F136" s="77">
        <v>100203</v>
      </c>
      <c r="G136" s="77" t="s">
        <v>203</v>
      </c>
      <c r="H136" s="30" t="s">
        <v>339</v>
      </c>
      <c r="I136" s="31"/>
      <c r="J136" s="32"/>
    </row>
    <row r="137" spans="1:10" ht="15">
      <c r="A137" s="119"/>
      <c r="B137" s="76">
        <v>85</v>
      </c>
      <c r="C137" s="80">
        <v>10046023652</v>
      </c>
      <c r="D137" s="81" t="s">
        <v>140</v>
      </c>
      <c r="E137" s="78" t="s">
        <v>209</v>
      </c>
      <c r="F137" s="77">
        <v>6462</v>
      </c>
      <c r="G137" s="77" t="s">
        <v>210</v>
      </c>
      <c r="H137" s="30" t="s">
        <v>339</v>
      </c>
      <c r="I137" s="31"/>
      <c r="J137" s="32"/>
    </row>
    <row r="138" spans="1:10" ht="15">
      <c r="A138" s="104"/>
      <c r="B138" s="138" t="s">
        <v>338</v>
      </c>
      <c r="C138" s="104"/>
      <c r="D138" s="104"/>
      <c r="E138" s="104"/>
      <c r="F138" s="104"/>
      <c r="G138" s="104"/>
      <c r="H138" s="104"/>
      <c r="I138" s="104"/>
      <c r="J138" s="104"/>
    </row>
    <row r="139" spans="1:11" s="141" customFormat="1" ht="15">
      <c r="A139" s="140"/>
      <c r="B139" s="98"/>
      <c r="C139" s="140"/>
      <c r="D139" s="140"/>
      <c r="E139" s="140"/>
      <c r="F139" s="140"/>
      <c r="G139" s="140"/>
      <c r="H139" s="140"/>
      <c r="I139" s="140"/>
      <c r="J139" s="140"/>
      <c r="K139" s="20"/>
    </row>
    <row r="140" spans="1:10" ht="12.75">
      <c r="A140" s="5"/>
      <c r="B140" s="5" t="s">
        <v>55</v>
      </c>
      <c r="C140" s="6"/>
      <c r="D140" s="5"/>
      <c r="F140" s="5"/>
      <c r="G140" s="5"/>
      <c r="I140" s="5"/>
      <c r="J140" s="5"/>
    </row>
    <row r="141" spans="1:10" ht="15">
      <c r="A141" s="29">
        <v>1</v>
      </c>
      <c r="B141" s="76">
        <v>3</v>
      </c>
      <c r="C141" s="77">
        <v>10017556879</v>
      </c>
      <c r="D141" s="81" t="s">
        <v>205</v>
      </c>
      <c r="E141" s="78" t="s">
        <v>42</v>
      </c>
      <c r="F141" s="77">
        <v>456</v>
      </c>
      <c r="G141" s="96" t="s">
        <v>206</v>
      </c>
      <c r="H141" s="5" t="s">
        <v>44</v>
      </c>
      <c r="I141" s="5"/>
      <c r="J141" s="5"/>
    </row>
    <row r="142" spans="1:10" ht="15">
      <c r="A142" s="29">
        <v>2</v>
      </c>
      <c r="B142" s="76">
        <v>10</v>
      </c>
      <c r="C142" s="77">
        <v>10023295542</v>
      </c>
      <c r="D142" s="81" t="s">
        <v>287</v>
      </c>
      <c r="E142" s="78" t="s">
        <v>174</v>
      </c>
      <c r="F142" s="77">
        <v>22043</v>
      </c>
      <c r="G142" s="96" t="s">
        <v>76</v>
      </c>
      <c r="H142" s="5" t="s">
        <v>45</v>
      </c>
      <c r="I142" s="5"/>
      <c r="J142" s="5"/>
    </row>
    <row r="143" spans="1:10" ht="15">
      <c r="A143" s="29">
        <v>3</v>
      </c>
      <c r="B143" s="76">
        <v>76</v>
      </c>
      <c r="C143" s="77">
        <v>10046052449</v>
      </c>
      <c r="D143" s="81" t="s">
        <v>208</v>
      </c>
      <c r="E143" s="78" t="s">
        <v>34</v>
      </c>
      <c r="F143" s="77">
        <v>7563</v>
      </c>
      <c r="G143" s="96" t="s">
        <v>132</v>
      </c>
      <c r="H143" s="5" t="s">
        <v>46</v>
      </c>
      <c r="I143" s="5"/>
      <c r="J143" s="5"/>
    </row>
    <row r="144" spans="1:10" ht="12.75">
      <c r="A144" s="5"/>
      <c r="B144" s="5"/>
      <c r="C144" s="6"/>
      <c r="D144" s="5"/>
      <c r="E144" s="5"/>
      <c r="F144" s="5"/>
      <c r="G144" s="5"/>
      <c r="H144" s="5"/>
      <c r="I144" s="5"/>
      <c r="J144" s="5"/>
    </row>
    <row r="145" ht="12.75">
      <c r="A145" s="38"/>
    </row>
    <row r="146" spans="2:7" ht="12.75">
      <c r="B146" s="39"/>
      <c r="C146" s="41"/>
      <c r="D146" s="25"/>
      <c r="E146" s="39"/>
      <c r="F146" s="40"/>
      <c r="G146" s="40"/>
    </row>
    <row r="147" spans="1:7" ht="12.75">
      <c r="A147" s="64" t="s">
        <v>114</v>
      </c>
      <c r="B147" s="39"/>
      <c r="C147" s="41"/>
      <c r="D147" s="25"/>
      <c r="E147" s="39"/>
      <c r="F147" s="40"/>
      <c r="G147" s="40"/>
    </row>
    <row r="154" ht="12.75">
      <c r="D154" s="39"/>
    </row>
  </sheetData>
  <sheetProtection/>
  <mergeCells count="6">
    <mergeCell ref="A1:J1"/>
    <mergeCell ref="A2:J2"/>
    <mergeCell ref="A5:J5"/>
    <mergeCell ref="B11:E11"/>
    <mergeCell ref="A10:H10"/>
    <mergeCell ref="F11:I11"/>
  </mergeCells>
  <printOptions/>
  <pageMargins left="0.4" right="0.2362204724409449" top="0.31496062992125984" bottom="0.31496062992125984" header="0.2362204724409449" footer="0.1968503937007874"/>
  <pageSetup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76"/>
  <sheetViews>
    <sheetView zoomScalePageLayoutView="0" workbookViewId="0" topLeftCell="A127">
      <selection activeCell="B138" sqref="B138:H143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421875" style="2" customWidth="1"/>
    <col min="4" max="4" width="24.28125" style="1" customWidth="1"/>
    <col min="5" max="5" width="41.00390625" style="1" bestFit="1" customWidth="1"/>
    <col min="6" max="6" width="12.00390625" style="1" customWidth="1"/>
    <col min="7" max="7" width="13.7109375" style="1" bestFit="1" customWidth="1"/>
    <col min="8" max="9" width="11.7109375" style="1" customWidth="1"/>
    <col min="10" max="10" width="8.421875" style="1" hidden="1" customWidth="1"/>
    <col min="11" max="11" width="7.7109375" style="0" hidden="1" customWidth="1"/>
    <col min="12" max="12" width="6.421875" style="0" hidden="1" customWidth="1"/>
    <col min="13" max="15" width="11.57421875" style="0" hidden="1" customWidth="1"/>
    <col min="16" max="16" width="10.28125" style="0" hidden="1" customWidth="1"/>
    <col min="17" max="17" width="7.7109375" style="0" hidden="1" customWidth="1"/>
    <col min="18" max="18" width="6.421875" style="0" hidden="1" customWidth="1"/>
    <col min="19" max="19" width="11.57421875" style="0" hidden="1" customWidth="1"/>
    <col min="20" max="20" width="10.28125" style="0" hidden="1" customWidth="1"/>
    <col min="21" max="21" width="7.7109375" style="0" hidden="1" customWidth="1"/>
    <col min="22" max="22" width="6.421875" style="0" hidden="1" customWidth="1"/>
    <col min="23" max="23" width="11.57421875" style="0" hidden="1" customWidth="1"/>
    <col min="24" max="24" width="10.28125" style="0" hidden="1" customWidth="1"/>
    <col min="25" max="25" width="7.7109375" style="0" hidden="1" customWidth="1"/>
    <col min="26" max="26" width="6.421875" style="0" hidden="1" customWidth="1"/>
    <col min="27" max="27" width="11.57421875" style="0" hidden="1" customWidth="1"/>
    <col min="28" max="28" width="10.28125" style="0" hidden="1" customWidth="1"/>
    <col min="29" max="29" width="7.7109375" style="0" hidden="1" customWidth="1"/>
    <col min="30" max="30" width="6.421875" style="0" hidden="1" customWidth="1"/>
    <col min="31" max="33" width="11.57421875" style="0" hidden="1" customWidth="1"/>
    <col min="34" max="34" width="10.28125" style="0" hidden="1" customWidth="1"/>
    <col min="35" max="35" width="10.140625" style="0" hidden="1" customWidth="1"/>
    <col min="36" max="37" width="9.140625" style="0" customWidth="1"/>
  </cols>
  <sheetData>
    <row r="1" spans="1:10" ht="26.25">
      <c r="A1" s="169" t="s">
        <v>166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21">
      <c r="A2" s="170" t="s">
        <v>167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4:9" ht="15.75">
      <c r="D3" s="174" t="s">
        <v>117</v>
      </c>
      <c r="E3" s="174"/>
      <c r="F3" s="174"/>
      <c r="G3" s="174"/>
      <c r="I3" s="3"/>
    </row>
    <row r="4" spans="1:15" ht="12.75">
      <c r="A4" s="4" t="s">
        <v>71</v>
      </c>
      <c r="C4" s="57">
        <v>43225</v>
      </c>
      <c r="I4" s="3" t="s">
        <v>340</v>
      </c>
      <c r="M4" s="130"/>
      <c r="N4" s="130"/>
      <c r="O4" s="130"/>
    </row>
    <row r="5" spans="1:16" ht="21">
      <c r="A5" s="177" t="s">
        <v>0</v>
      </c>
      <c r="B5" s="176"/>
      <c r="C5" s="176"/>
      <c r="D5" s="176"/>
      <c r="E5" s="176"/>
      <c r="F5" s="176"/>
      <c r="G5" s="176"/>
      <c r="H5" s="176"/>
      <c r="I5" s="176"/>
      <c r="P5" s="131">
        <f>VALUE("0:00:00,"&amp;RIGHT(TEXT(M5,"ss,000"),3))</f>
        <v>0</v>
      </c>
    </row>
    <row r="6" ht="9" customHeight="1"/>
    <row r="7" spans="1:10" ht="12.75">
      <c r="A7" s="86" t="s">
        <v>1</v>
      </c>
      <c r="B7" s="86" t="s">
        <v>2</v>
      </c>
      <c r="C7" s="86" t="s">
        <v>3</v>
      </c>
      <c r="D7" s="86" t="s">
        <v>4</v>
      </c>
      <c r="E7" s="86" t="s">
        <v>5</v>
      </c>
      <c r="F7" s="86" t="s">
        <v>6</v>
      </c>
      <c r="G7" s="86" t="s">
        <v>21</v>
      </c>
      <c r="H7" s="86" t="s">
        <v>7</v>
      </c>
      <c r="I7" s="86" t="s">
        <v>8</v>
      </c>
      <c r="J7" s="19"/>
    </row>
    <row r="8" spans="1:10" ht="12.75">
      <c r="A8" s="87" t="s">
        <v>9</v>
      </c>
      <c r="B8" s="87" t="s">
        <v>10</v>
      </c>
      <c r="C8" s="87" t="s">
        <v>11</v>
      </c>
      <c r="D8" s="87" t="s">
        <v>12</v>
      </c>
      <c r="E8" s="87" t="s">
        <v>13</v>
      </c>
      <c r="F8" s="87" t="s">
        <v>14</v>
      </c>
      <c r="G8" s="87" t="s">
        <v>20</v>
      </c>
      <c r="H8" s="93" t="s">
        <v>15</v>
      </c>
      <c r="I8" s="87" t="s">
        <v>16</v>
      </c>
      <c r="J8" s="19"/>
    </row>
    <row r="9" spans="1:9" ht="6" customHeight="1">
      <c r="A9" s="88"/>
      <c r="B9" s="94"/>
      <c r="C9" s="89"/>
      <c r="D9" s="89"/>
      <c r="E9" s="90"/>
      <c r="F9" s="91"/>
      <c r="G9" s="88"/>
      <c r="H9" s="94"/>
      <c r="I9" s="89"/>
    </row>
    <row r="10" spans="1:35" ht="15">
      <c r="A10" s="175" t="s">
        <v>91</v>
      </c>
      <c r="B10" s="175"/>
      <c r="C10" s="175"/>
      <c r="D10" s="175"/>
      <c r="E10" s="175"/>
      <c r="F10" s="175"/>
      <c r="G10" s="175"/>
      <c r="H10" s="175"/>
      <c r="I10" s="102"/>
      <c r="J10" s="17"/>
      <c r="K10" s="181" t="s">
        <v>25</v>
      </c>
      <c r="L10" s="181"/>
      <c r="M10" s="181"/>
      <c r="N10" s="181"/>
      <c r="O10" s="181"/>
      <c r="P10" s="181"/>
      <c r="Q10" s="180" t="s">
        <v>24</v>
      </c>
      <c r="R10" s="180"/>
      <c r="S10" s="180"/>
      <c r="T10" s="180"/>
      <c r="U10" s="181" t="s">
        <v>26</v>
      </c>
      <c r="V10" s="181"/>
      <c r="W10" s="181"/>
      <c r="X10" s="181"/>
      <c r="Y10" s="180" t="s">
        <v>30</v>
      </c>
      <c r="Z10" s="180"/>
      <c r="AA10" s="180"/>
      <c r="AB10" s="180"/>
      <c r="AC10" s="181" t="s">
        <v>27</v>
      </c>
      <c r="AD10" s="181"/>
      <c r="AE10" s="181"/>
      <c r="AF10" s="181"/>
      <c r="AG10" s="181"/>
      <c r="AH10" s="181"/>
      <c r="AI10" t="s">
        <v>31</v>
      </c>
    </row>
    <row r="11" spans="1:34" ht="15">
      <c r="A11" s="104"/>
      <c r="B11" s="178"/>
      <c r="C11" s="178"/>
      <c r="D11" s="178"/>
      <c r="E11" s="178"/>
      <c r="F11" s="179"/>
      <c r="G11" s="179"/>
      <c r="H11" s="179"/>
      <c r="I11" s="179"/>
      <c r="J11" s="20"/>
      <c r="K11" s="132" t="s">
        <v>156</v>
      </c>
      <c r="L11" s="132" t="s">
        <v>157</v>
      </c>
      <c r="M11" s="132" t="s">
        <v>120</v>
      </c>
      <c r="N11" s="132" t="s">
        <v>158</v>
      </c>
      <c r="O11" s="132" t="s">
        <v>159</v>
      </c>
      <c r="P11" s="132" t="s">
        <v>160</v>
      </c>
      <c r="Q11" s="133" t="s">
        <v>156</v>
      </c>
      <c r="R11" s="133" t="s">
        <v>157</v>
      </c>
      <c r="S11" s="133" t="s">
        <v>120</v>
      </c>
      <c r="T11" s="133" t="s">
        <v>160</v>
      </c>
      <c r="U11" s="134" t="s">
        <v>156</v>
      </c>
      <c r="V11" s="134" t="s">
        <v>157</v>
      </c>
      <c r="W11" s="134" t="s">
        <v>120</v>
      </c>
      <c r="X11" s="134" t="s">
        <v>160</v>
      </c>
      <c r="Y11" s="133" t="s">
        <v>156</v>
      </c>
      <c r="Z11" s="133" t="s">
        <v>157</v>
      </c>
      <c r="AA11" s="133" t="s">
        <v>120</v>
      </c>
      <c r="AB11" s="133" t="s">
        <v>160</v>
      </c>
      <c r="AC11" s="132" t="s">
        <v>156</v>
      </c>
      <c r="AD11" s="132" t="s">
        <v>157</v>
      </c>
      <c r="AE11" s="132" t="s">
        <v>120</v>
      </c>
      <c r="AF11" s="132" t="s">
        <v>158</v>
      </c>
      <c r="AG11" s="132" t="s">
        <v>159</v>
      </c>
      <c r="AH11" s="132" t="s">
        <v>160</v>
      </c>
    </row>
    <row r="12" spans="1:34" ht="15">
      <c r="A12" s="105">
        <v>1</v>
      </c>
      <c r="B12" s="76">
        <v>27</v>
      </c>
      <c r="C12" s="77">
        <v>10075083741</v>
      </c>
      <c r="D12" s="81" t="s">
        <v>152</v>
      </c>
      <c r="E12" s="78" t="s">
        <v>180</v>
      </c>
      <c r="F12" s="77" t="s">
        <v>322</v>
      </c>
      <c r="G12" s="96" t="s">
        <v>181</v>
      </c>
      <c r="H12" s="9">
        <f aca="true" t="shared" si="0" ref="H12:H43">SUM(O12,S12,W12,AA12,AG12)-SUM(P12,T12,X12,AB12,AH12)</f>
        <v>0.11199074074073848</v>
      </c>
      <c r="I12" s="9">
        <f aca="true" t="shared" si="1" ref="I12:I43">H12-$H$12</f>
        <v>0</v>
      </c>
      <c r="K12" s="105">
        <v>9</v>
      </c>
      <c r="L12" s="76">
        <v>27</v>
      </c>
      <c r="M12" s="26">
        <v>0.0015953356481458736</v>
      </c>
      <c r="N12" s="131">
        <f aca="true" t="shared" si="2" ref="N12:N43">VALUE("0:00:00,"&amp;RIGHT(TEXT(M12,"ss,000"),3))</f>
        <v>9.6875E-06</v>
      </c>
      <c r="O12" s="107">
        <f aca="true" t="shared" si="3" ref="O12:O43">M12-N12</f>
        <v>0.0015856481481458737</v>
      </c>
      <c r="P12" s="131"/>
      <c r="Q12" s="105">
        <v>1</v>
      </c>
      <c r="R12" s="76">
        <v>27</v>
      </c>
      <c r="S12" s="18">
        <v>0.08732638888888888</v>
      </c>
      <c r="T12" s="16">
        <v>0.00011574074074074073</v>
      </c>
      <c r="U12" s="105">
        <v>17</v>
      </c>
      <c r="V12" s="76">
        <v>27</v>
      </c>
      <c r="W12" s="30">
        <v>0.023194444444444445</v>
      </c>
      <c r="X12" s="32"/>
      <c r="Y12" s="22"/>
      <c r="Z12" s="76"/>
      <c r="AA12" s="31"/>
      <c r="AB12" s="16"/>
      <c r="AC12" s="22"/>
      <c r="AD12" s="76"/>
      <c r="AE12" s="26"/>
      <c r="AF12" s="131">
        <f aca="true" t="shared" si="4" ref="AF12:AF74">VALUE("0:00:00,"&amp;RIGHT(TEXT(AE12,"ss,000"),3))</f>
        <v>0</v>
      </c>
      <c r="AG12" s="107">
        <f aca="true" t="shared" si="5" ref="AG12:AG74">AE12-AF12</f>
        <v>0</v>
      </c>
      <c r="AH12" s="8"/>
    </row>
    <row r="13" spans="1:34" ht="15">
      <c r="A13" s="105">
        <v>2</v>
      </c>
      <c r="B13" s="76">
        <v>113</v>
      </c>
      <c r="C13" s="77">
        <v>10046718517</v>
      </c>
      <c r="D13" s="81" t="s">
        <v>141</v>
      </c>
      <c r="E13" s="78" t="s">
        <v>142</v>
      </c>
      <c r="F13" s="77">
        <v>14350</v>
      </c>
      <c r="G13" s="96" t="s">
        <v>95</v>
      </c>
      <c r="H13" s="9">
        <f t="shared" si="0"/>
        <v>0.1121527777777778</v>
      </c>
      <c r="I13" s="9">
        <f t="shared" si="1"/>
        <v>0.00016203703703931982</v>
      </c>
      <c r="K13" s="105">
        <v>1</v>
      </c>
      <c r="L13" s="76">
        <v>113</v>
      </c>
      <c r="M13" s="26">
        <v>0.0015189004629629806</v>
      </c>
      <c r="N13" s="131">
        <f t="shared" si="2"/>
        <v>2.6967592592592593E-06</v>
      </c>
      <c r="O13" s="107">
        <f t="shared" si="3"/>
        <v>0.0015162037037037212</v>
      </c>
      <c r="P13" s="131"/>
      <c r="Q13" s="105">
        <v>3</v>
      </c>
      <c r="R13" s="76">
        <v>113</v>
      </c>
      <c r="S13" s="18">
        <v>0.08753472222222221</v>
      </c>
      <c r="T13" s="18">
        <v>4.6296296296296294E-05</v>
      </c>
      <c r="U13" s="105">
        <v>2</v>
      </c>
      <c r="V13" s="76">
        <v>113</v>
      </c>
      <c r="W13" s="30">
        <v>0.023194444444444445</v>
      </c>
      <c r="X13" s="32">
        <v>4.6296296296296294E-05</v>
      </c>
      <c r="Y13" s="22"/>
      <c r="Z13" s="76"/>
      <c r="AA13" s="31"/>
      <c r="AB13" s="16"/>
      <c r="AC13" s="22"/>
      <c r="AD13" s="76"/>
      <c r="AE13" s="26"/>
      <c r="AF13" s="131">
        <f t="shared" si="4"/>
        <v>0</v>
      </c>
      <c r="AG13" s="107">
        <f t="shared" si="5"/>
        <v>0</v>
      </c>
      <c r="AH13" s="8"/>
    </row>
    <row r="14" spans="1:34" ht="15">
      <c r="A14" s="105">
        <v>3</v>
      </c>
      <c r="B14" s="76">
        <v>23</v>
      </c>
      <c r="C14" s="77">
        <v>10030357748</v>
      </c>
      <c r="D14" s="81" t="s">
        <v>243</v>
      </c>
      <c r="E14" s="78" t="s">
        <v>180</v>
      </c>
      <c r="F14" s="77" t="s">
        <v>244</v>
      </c>
      <c r="G14" s="96" t="s">
        <v>181</v>
      </c>
      <c r="H14" s="9">
        <f t="shared" si="0"/>
        <v>0.11226851851851857</v>
      </c>
      <c r="I14" s="9">
        <f t="shared" si="1"/>
        <v>0.00027777777778009716</v>
      </c>
      <c r="K14" s="105">
        <v>18</v>
      </c>
      <c r="L14" s="76">
        <v>23</v>
      </c>
      <c r="M14" s="26">
        <v>0.001618368055555621</v>
      </c>
      <c r="N14" s="131">
        <f t="shared" si="2"/>
        <v>9.57175925925926E-06</v>
      </c>
      <c r="O14" s="107">
        <f t="shared" si="3"/>
        <v>0.0016087962962963618</v>
      </c>
      <c r="P14" s="131"/>
      <c r="Q14" s="105">
        <v>2</v>
      </c>
      <c r="R14" s="76">
        <v>23</v>
      </c>
      <c r="S14" s="18">
        <v>0.08753472222222221</v>
      </c>
      <c r="T14" s="16">
        <v>6.944444444444444E-05</v>
      </c>
      <c r="U14" s="105">
        <v>11</v>
      </c>
      <c r="V14" s="76">
        <v>23</v>
      </c>
      <c r="W14" s="30">
        <v>0.023194444444444445</v>
      </c>
      <c r="X14" s="32"/>
      <c r="Y14" s="22"/>
      <c r="Z14" s="76"/>
      <c r="AA14" s="31"/>
      <c r="AB14" s="16"/>
      <c r="AC14" s="22"/>
      <c r="AD14" s="76"/>
      <c r="AE14" s="26"/>
      <c r="AF14" s="131">
        <f t="shared" si="4"/>
        <v>0</v>
      </c>
      <c r="AG14" s="107">
        <f t="shared" si="5"/>
        <v>0</v>
      </c>
      <c r="AH14" s="8"/>
    </row>
    <row r="15" spans="1:35" ht="15">
      <c r="A15" s="105">
        <v>4</v>
      </c>
      <c r="B15" s="76">
        <v>72</v>
      </c>
      <c r="C15" s="77">
        <v>10046043254</v>
      </c>
      <c r="D15" s="81" t="s">
        <v>133</v>
      </c>
      <c r="E15" s="78" t="s">
        <v>34</v>
      </c>
      <c r="F15" s="77">
        <v>7320</v>
      </c>
      <c r="G15" s="96" t="s">
        <v>132</v>
      </c>
      <c r="H15" s="9">
        <f t="shared" si="0"/>
        <v>0.11228009259259264</v>
      </c>
      <c r="I15" s="9">
        <f t="shared" si="1"/>
        <v>0.0002893518518541638</v>
      </c>
      <c r="K15" s="105">
        <v>4</v>
      </c>
      <c r="L15" s="76">
        <v>72</v>
      </c>
      <c r="M15" s="26">
        <v>0.001579074074074125</v>
      </c>
      <c r="N15" s="131">
        <f t="shared" si="2"/>
        <v>5E-06</v>
      </c>
      <c r="O15" s="107">
        <f t="shared" si="3"/>
        <v>0.001574074074074125</v>
      </c>
      <c r="P15" s="131"/>
      <c r="Q15" s="105">
        <v>5</v>
      </c>
      <c r="R15" s="76">
        <v>72</v>
      </c>
      <c r="S15" s="18">
        <v>0.08753472222222221</v>
      </c>
      <c r="T15" s="18"/>
      <c r="U15" s="105">
        <v>3</v>
      </c>
      <c r="V15" s="76">
        <v>72</v>
      </c>
      <c r="W15" s="30">
        <v>0.023194444444444445</v>
      </c>
      <c r="X15" s="32">
        <v>2.3148148148148147E-05</v>
      </c>
      <c r="Y15" s="22"/>
      <c r="Z15" s="76"/>
      <c r="AA15" s="31"/>
      <c r="AB15" s="16"/>
      <c r="AC15" s="22"/>
      <c r="AD15" s="76"/>
      <c r="AE15" s="26"/>
      <c r="AF15" s="131">
        <f t="shared" si="4"/>
        <v>0</v>
      </c>
      <c r="AG15" s="107">
        <f t="shared" si="5"/>
        <v>0</v>
      </c>
      <c r="AH15" s="8"/>
      <c r="AI15" s="15"/>
    </row>
    <row r="16" spans="1:34" ht="15">
      <c r="A16" s="105">
        <v>5</v>
      </c>
      <c r="B16" s="76">
        <v>4</v>
      </c>
      <c r="C16" s="77">
        <v>10017585777</v>
      </c>
      <c r="D16" s="81" t="s">
        <v>233</v>
      </c>
      <c r="E16" s="78" t="s">
        <v>42</v>
      </c>
      <c r="F16" s="77">
        <v>436</v>
      </c>
      <c r="G16" s="96" t="s">
        <v>206</v>
      </c>
      <c r="H16" s="9">
        <f t="shared" si="0"/>
        <v>0.11237268518518521</v>
      </c>
      <c r="I16" s="9">
        <f t="shared" si="1"/>
        <v>0.0003819444444467385</v>
      </c>
      <c r="K16" s="105">
        <v>35</v>
      </c>
      <c r="L16" s="76">
        <v>4</v>
      </c>
      <c r="M16" s="26">
        <v>0.0016466550925926388</v>
      </c>
      <c r="N16" s="131">
        <f t="shared" si="2"/>
        <v>3.1365740740740747E-06</v>
      </c>
      <c r="O16" s="107">
        <f t="shared" si="3"/>
        <v>0.0016435185185185647</v>
      </c>
      <c r="P16" s="131"/>
      <c r="Q16" s="105">
        <v>4</v>
      </c>
      <c r="R16" s="76">
        <v>4</v>
      </c>
      <c r="S16" s="18">
        <v>0.08753472222222221</v>
      </c>
      <c r="T16" s="18"/>
      <c r="U16" s="105">
        <v>18</v>
      </c>
      <c r="V16" s="76">
        <v>4</v>
      </c>
      <c r="W16" s="30">
        <v>0.023194444444444445</v>
      </c>
      <c r="X16" s="32"/>
      <c r="Y16" s="22"/>
      <c r="Z16" s="76"/>
      <c r="AA16" s="31"/>
      <c r="AB16" s="16"/>
      <c r="AC16" s="22"/>
      <c r="AD16" s="76"/>
      <c r="AE16" s="26"/>
      <c r="AF16" s="131">
        <f t="shared" si="4"/>
        <v>0</v>
      </c>
      <c r="AG16" s="107">
        <f t="shared" si="5"/>
        <v>0</v>
      </c>
      <c r="AH16" s="8"/>
    </row>
    <row r="17" spans="1:34" ht="15">
      <c r="A17" s="105">
        <v>6</v>
      </c>
      <c r="B17" s="76">
        <v>1</v>
      </c>
      <c r="C17" s="77">
        <v>10017587902</v>
      </c>
      <c r="D17" s="81" t="s">
        <v>304</v>
      </c>
      <c r="E17" s="78" t="s">
        <v>42</v>
      </c>
      <c r="F17" s="77">
        <v>449</v>
      </c>
      <c r="G17" s="96" t="s">
        <v>206</v>
      </c>
      <c r="H17" s="9">
        <f t="shared" si="0"/>
        <v>0.11247685185185105</v>
      </c>
      <c r="I17" s="9">
        <f t="shared" si="1"/>
        <v>0.0004861111111125749</v>
      </c>
      <c r="K17" s="105">
        <v>11</v>
      </c>
      <c r="L17" s="76">
        <v>1</v>
      </c>
      <c r="M17" s="26">
        <v>0.0016111805555547518</v>
      </c>
      <c r="N17" s="131">
        <f t="shared" si="2"/>
        <v>2.384259259259259E-06</v>
      </c>
      <c r="O17" s="107">
        <f t="shared" si="3"/>
        <v>0.0016087962962954925</v>
      </c>
      <c r="P17" s="131"/>
      <c r="Q17" s="105">
        <v>6</v>
      </c>
      <c r="R17" s="76">
        <v>1</v>
      </c>
      <c r="S17" s="18">
        <v>0.0876736111111111</v>
      </c>
      <c r="T17" s="16"/>
      <c r="U17" s="105">
        <v>9</v>
      </c>
      <c r="V17" s="76">
        <v>1</v>
      </c>
      <c r="W17" s="30">
        <v>0.023194444444444445</v>
      </c>
      <c r="X17" s="32"/>
      <c r="Y17" s="22"/>
      <c r="Z17" s="76"/>
      <c r="AA17" s="31"/>
      <c r="AB17" s="16"/>
      <c r="AC17" s="22"/>
      <c r="AD17" s="76"/>
      <c r="AE17" s="26"/>
      <c r="AF17" s="131">
        <f t="shared" si="4"/>
        <v>0</v>
      </c>
      <c r="AG17" s="107">
        <f t="shared" si="5"/>
        <v>0</v>
      </c>
      <c r="AH17" s="8"/>
    </row>
    <row r="18" spans="1:34" ht="15">
      <c r="A18" s="105">
        <v>7</v>
      </c>
      <c r="B18" s="76">
        <v>134</v>
      </c>
      <c r="C18" s="77">
        <v>10047272225</v>
      </c>
      <c r="D18" s="81" t="s">
        <v>251</v>
      </c>
      <c r="E18" s="78" t="s">
        <v>196</v>
      </c>
      <c r="F18" s="77">
        <v>20076</v>
      </c>
      <c r="G18" s="96" t="s">
        <v>197</v>
      </c>
      <c r="H18" s="9">
        <f t="shared" si="0"/>
        <v>0.11267361111111113</v>
      </c>
      <c r="I18" s="9">
        <f t="shared" si="1"/>
        <v>0.0006828703703726513</v>
      </c>
      <c r="K18" s="105">
        <v>19</v>
      </c>
      <c r="L18" s="76">
        <v>134</v>
      </c>
      <c r="M18" s="26">
        <v>0.0016184143518518518</v>
      </c>
      <c r="N18" s="131">
        <f t="shared" si="2"/>
        <v>9.618055555555555E-06</v>
      </c>
      <c r="O18" s="107">
        <f t="shared" si="3"/>
        <v>0.0016087962962962963</v>
      </c>
      <c r="P18" s="131"/>
      <c r="Q18" s="105">
        <v>7</v>
      </c>
      <c r="R18" s="76">
        <v>134</v>
      </c>
      <c r="S18" s="18">
        <v>0.08787037037037038</v>
      </c>
      <c r="T18" s="16"/>
      <c r="U18" s="105">
        <v>53</v>
      </c>
      <c r="V18" s="76">
        <v>134</v>
      </c>
      <c r="W18" s="30">
        <v>0.023194444444444445</v>
      </c>
      <c r="X18" s="32"/>
      <c r="Y18" s="22"/>
      <c r="Z18" s="76"/>
      <c r="AA18" s="31"/>
      <c r="AB18" s="16"/>
      <c r="AC18" s="22"/>
      <c r="AD18" s="76"/>
      <c r="AE18" s="26"/>
      <c r="AF18" s="131">
        <f t="shared" si="4"/>
        <v>0</v>
      </c>
      <c r="AG18" s="107">
        <f t="shared" si="5"/>
        <v>0</v>
      </c>
      <c r="AH18" s="8"/>
    </row>
    <row r="19" spans="1:35" ht="15">
      <c r="A19" s="105">
        <v>8</v>
      </c>
      <c r="B19" s="76">
        <v>119</v>
      </c>
      <c r="C19" s="77">
        <v>10047218873</v>
      </c>
      <c r="D19" s="81" t="s">
        <v>146</v>
      </c>
      <c r="E19" s="78" t="s">
        <v>257</v>
      </c>
      <c r="F19" s="77">
        <v>19404</v>
      </c>
      <c r="G19" s="96" t="s">
        <v>204</v>
      </c>
      <c r="H19" s="9">
        <f t="shared" si="0"/>
        <v>0.11305555555555555</v>
      </c>
      <c r="I19" s="9">
        <f t="shared" si="1"/>
        <v>0.0010648148148170722</v>
      </c>
      <c r="K19" s="105">
        <v>10</v>
      </c>
      <c r="L19" s="76">
        <v>119</v>
      </c>
      <c r="M19" s="26">
        <v>0.0016061689814814706</v>
      </c>
      <c r="N19" s="131">
        <f t="shared" si="2"/>
        <v>8.946759259259258E-06</v>
      </c>
      <c r="O19" s="107">
        <f t="shared" si="3"/>
        <v>0.0015972222222222113</v>
      </c>
      <c r="P19" s="131"/>
      <c r="Q19" s="105">
        <v>13</v>
      </c>
      <c r="R19" s="76">
        <v>119</v>
      </c>
      <c r="S19" s="18">
        <v>0.08837962962962963</v>
      </c>
      <c r="T19" s="16">
        <v>2.3148148148148147E-05</v>
      </c>
      <c r="U19" s="105">
        <v>1</v>
      </c>
      <c r="V19" s="76">
        <v>119</v>
      </c>
      <c r="W19" s="30">
        <v>0.023171296296296297</v>
      </c>
      <c r="X19" s="32">
        <v>6.944444444444444E-05</v>
      </c>
      <c r="Y19" s="22"/>
      <c r="Z19" s="76"/>
      <c r="AA19" s="31"/>
      <c r="AB19" s="16"/>
      <c r="AC19" s="22"/>
      <c r="AD19" s="76"/>
      <c r="AE19" s="26"/>
      <c r="AF19" s="131">
        <f t="shared" si="4"/>
        <v>0</v>
      </c>
      <c r="AG19" s="107">
        <f t="shared" si="5"/>
        <v>0</v>
      </c>
      <c r="AH19" s="8"/>
      <c r="AI19" s="15"/>
    </row>
    <row r="20" spans="1:34" ht="15">
      <c r="A20" s="105">
        <v>9</v>
      </c>
      <c r="B20" s="76">
        <v>22</v>
      </c>
      <c r="C20" s="77">
        <v>10030317332</v>
      </c>
      <c r="D20" s="81" t="s">
        <v>217</v>
      </c>
      <c r="E20" s="78" t="s">
        <v>180</v>
      </c>
      <c r="F20" s="77" t="s">
        <v>218</v>
      </c>
      <c r="G20" s="96" t="s">
        <v>181</v>
      </c>
      <c r="H20" s="9">
        <f t="shared" si="0"/>
        <v>0.113125</v>
      </c>
      <c r="I20" s="9">
        <f t="shared" si="1"/>
        <v>0.0011342592592615275</v>
      </c>
      <c r="K20" s="105">
        <v>2</v>
      </c>
      <c r="L20" s="76">
        <v>22</v>
      </c>
      <c r="M20" s="26">
        <v>0.0015534259259259251</v>
      </c>
      <c r="N20" s="131">
        <f t="shared" si="2"/>
        <v>2.5E-06</v>
      </c>
      <c r="O20" s="107">
        <f t="shared" si="3"/>
        <v>0.0015509259259259252</v>
      </c>
      <c r="P20" s="131"/>
      <c r="Q20" s="105">
        <v>10</v>
      </c>
      <c r="R20" s="76">
        <v>22</v>
      </c>
      <c r="S20" s="18">
        <v>0.08837962962962963</v>
      </c>
      <c r="T20" s="16"/>
      <c r="U20" s="105">
        <v>4</v>
      </c>
      <c r="V20" s="76">
        <v>22</v>
      </c>
      <c r="W20" s="30">
        <v>0.023194444444444445</v>
      </c>
      <c r="X20" s="32"/>
      <c r="Y20" s="22"/>
      <c r="Z20" s="76"/>
      <c r="AA20" s="31"/>
      <c r="AB20" s="16"/>
      <c r="AC20" s="22"/>
      <c r="AD20" s="76"/>
      <c r="AE20" s="26"/>
      <c r="AF20" s="131">
        <f t="shared" si="4"/>
        <v>0</v>
      </c>
      <c r="AG20" s="107">
        <f t="shared" si="5"/>
        <v>0</v>
      </c>
      <c r="AH20" s="8"/>
    </row>
    <row r="21" spans="1:35" ht="15">
      <c r="A21" s="105">
        <v>10</v>
      </c>
      <c r="B21" s="76">
        <v>5</v>
      </c>
      <c r="C21" s="77">
        <v>10017620739</v>
      </c>
      <c r="D21" s="81" t="s">
        <v>320</v>
      </c>
      <c r="E21" s="78" t="s">
        <v>42</v>
      </c>
      <c r="F21" s="77">
        <v>1219</v>
      </c>
      <c r="G21" s="96" t="s">
        <v>206</v>
      </c>
      <c r="H21" s="9">
        <f t="shared" si="0"/>
        <v>0.11313657407407203</v>
      </c>
      <c r="I21" s="9">
        <f t="shared" si="1"/>
        <v>0.001145833333333554</v>
      </c>
      <c r="K21" s="105">
        <v>3</v>
      </c>
      <c r="L21" s="76">
        <v>5</v>
      </c>
      <c r="M21" s="26">
        <v>0.0015646296296275841</v>
      </c>
      <c r="N21" s="131">
        <f t="shared" si="2"/>
        <v>2.1296296296296298E-06</v>
      </c>
      <c r="O21" s="107">
        <f t="shared" si="3"/>
        <v>0.0015624999999979544</v>
      </c>
      <c r="P21" s="131"/>
      <c r="Q21" s="105">
        <v>11</v>
      </c>
      <c r="R21" s="76">
        <v>5</v>
      </c>
      <c r="S21" s="18">
        <v>0.08837962962962963</v>
      </c>
      <c r="T21" s="16"/>
      <c r="U21" s="105">
        <v>13</v>
      </c>
      <c r="V21" s="76">
        <v>5</v>
      </c>
      <c r="W21" s="30">
        <v>0.023194444444444445</v>
      </c>
      <c r="X21" s="32"/>
      <c r="Y21" s="22"/>
      <c r="Z21" s="76"/>
      <c r="AA21" s="31"/>
      <c r="AB21" s="16"/>
      <c r="AC21" s="22"/>
      <c r="AD21" s="76"/>
      <c r="AE21" s="26"/>
      <c r="AF21" s="131">
        <f t="shared" si="4"/>
        <v>0</v>
      </c>
      <c r="AG21" s="107">
        <f t="shared" si="5"/>
        <v>0</v>
      </c>
      <c r="AH21" s="8"/>
      <c r="AI21" s="15"/>
    </row>
    <row r="22" spans="1:35" ht="15">
      <c r="A22" s="105">
        <v>11</v>
      </c>
      <c r="B22" s="76">
        <v>71</v>
      </c>
      <c r="C22" s="77">
        <v>10046034059</v>
      </c>
      <c r="D22" s="81" t="s">
        <v>284</v>
      </c>
      <c r="E22" s="78" t="s">
        <v>34</v>
      </c>
      <c r="F22" s="77">
        <v>7045</v>
      </c>
      <c r="G22" s="96" t="s">
        <v>132</v>
      </c>
      <c r="H22" s="9">
        <f t="shared" si="0"/>
        <v>0.11314814814814816</v>
      </c>
      <c r="I22" s="9">
        <f t="shared" si="1"/>
        <v>0.0011574074074096885</v>
      </c>
      <c r="K22" s="105">
        <v>6</v>
      </c>
      <c r="L22" s="76">
        <v>71</v>
      </c>
      <c r="M22" s="26">
        <v>0.0015859027777778006</v>
      </c>
      <c r="N22" s="131">
        <f t="shared" si="2"/>
        <v>2.5462962962962963E-07</v>
      </c>
      <c r="O22" s="107">
        <f t="shared" si="3"/>
        <v>0.001585648148148171</v>
      </c>
      <c r="P22" s="131"/>
      <c r="Q22" s="105">
        <v>28</v>
      </c>
      <c r="R22" s="76">
        <v>71</v>
      </c>
      <c r="S22" s="18">
        <v>0.08837962962962963</v>
      </c>
      <c r="T22" s="16">
        <v>1.1574074074074073E-05</v>
      </c>
      <c r="U22" s="105">
        <v>20</v>
      </c>
      <c r="V22" s="76">
        <v>71</v>
      </c>
      <c r="W22" s="30">
        <v>0.023194444444444445</v>
      </c>
      <c r="X22" s="32"/>
      <c r="Y22" s="22"/>
      <c r="Z22" s="76"/>
      <c r="AA22" s="31"/>
      <c r="AB22" s="16"/>
      <c r="AC22" s="22"/>
      <c r="AD22" s="76"/>
      <c r="AE22" s="26"/>
      <c r="AF22" s="131">
        <f t="shared" si="4"/>
        <v>0</v>
      </c>
      <c r="AG22" s="107">
        <f t="shared" si="5"/>
        <v>0</v>
      </c>
      <c r="AH22" s="8"/>
      <c r="AI22" s="15"/>
    </row>
    <row r="23" spans="1:34" ht="15">
      <c r="A23" s="105">
        <v>12</v>
      </c>
      <c r="B23" s="76">
        <v>40</v>
      </c>
      <c r="C23" s="77">
        <v>10055872990</v>
      </c>
      <c r="D23" s="81" t="s">
        <v>319</v>
      </c>
      <c r="E23" s="78" t="s">
        <v>54</v>
      </c>
      <c r="F23" s="77">
        <v>100816</v>
      </c>
      <c r="G23" s="96" t="s">
        <v>203</v>
      </c>
      <c r="H23" s="9">
        <f t="shared" si="0"/>
        <v>0.11318287037036849</v>
      </c>
      <c r="I23" s="9">
        <f t="shared" si="1"/>
        <v>0.001192129629630015</v>
      </c>
      <c r="K23" s="105">
        <v>13</v>
      </c>
      <c r="L23" s="76">
        <v>40</v>
      </c>
      <c r="M23" s="26">
        <v>0.0016119212962944149</v>
      </c>
      <c r="N23" s="131">
        <f t="shared" si="2"/>
        <v>3.125E-06</v>
      </c>
      <c r="O23" s="107">
        <f t="shared" si="3"/>
        <v>0.0016087962962944148</v>
      </c>
      <c r="P23" s="131"/>
      <c r="Q23" s="105">
        <v>24</v>
      </c>
      <c r="R23" s="76">
        <v>40</v>
      </c>
      <c r="S23" s="18">
        <v>0.08837962962962963</v>
      </c>
      <c r="T23" s="16"/>
      <c r="U23" s="105">
        <v>56</v>
      </c>
      <c r="V23" s="76">
        <v>40</v>
      </c>
      <c r="W23" s="30">
        <v>0.023194444444444445</v>
      </c>
      <c r="X23" s="32"/>
      <c r="Y23" s="22"/>
      <c r="Z23" s="76"/>
      <c r="AA23" s="31"/>
      <c r="AB23" s="16"/>
      <c r="AC23" s="22"/>
      <c r="AD23" s="76"/>
      <c r="AE23" s="26"/>
      <c r="AF23" s="131">
        <f t="shared" si="4"/>
        <v>0</v>
      </c>
      <c r="AG23" s="107">
        <f t="shared" si="5"/>
        <v>0</v>
      </c>
      <c r="AH23" s="8"/>
    </row>
    <row r="24" spans="1:34" ht="15">
      <c r="A24" s="105">
        <v>13</v>
      </c>
      <c r="B24" s="76">
        <v>9</v>
      </c>
      <c r="C24" s="77">
        <v>10022870055</v>
      </c>
      <c r="D24" s="81" t="s">
        <v>214</v>
      </c>
      <c r="E24" s="78" t="s">
        <v>174</v>
      </c>
      <c r="F24" s="77">
        <v>22145</v>
      </c>
      <c r="G24" s="96" t="s">
        <v>76</v>
      </c>
      <c r="H24" s="9">
        <f t="shared" si="0"/>
        <v>0.11318287037037038</v>
      </c>
      <c r="I24" s="9">
        <f t="shared" si="1"/>
        <v>0.0011921296296319023</v>
      </c>
      <c r="K24" s="105">
        <v>14</v>
      </c>
      <c r="L24" s="76">
        <v>9</v>
      </c>
      <c r="M24" s="26">
        <v>0.0016119328703703747</v>
      </c>
      <c r="N24" s="131">
        <f t="shared" si="2"/>
        <v>3.1365740740740747E-06</v>
      </c>
      <c r="O24" s="107">
        <f t="shared" si="3"/>
        <v>0.0016087962962963007</v>
      </c>
      <c r="P24" s="131"/>
      <c r="Q24" s="105">
        <v>14</v>
      </c>
      <c r="R24" s="76">
        <v>9</v>
      </c>
      <c r="S24" s="18">
        <v>0.08837962962962963</v>
      </c>
      <c r="T24" s="18"/>
      <c r="U24" s="105">
        <v>8</v>
      </c>
      <c r="V24" s="76">
        <v>9</v>
      </c>
      <c r="W24" s="30">
        <v>0.023194444444444445</v>
      </c>
      <c r="X24" s="32"/>
      <c r="Y24" s="22"/>
      <c r="Z24" s="76"/>
      <c r="AA24" s="31"/>
      <c r="AB24" s="16"/>
      <c r="AC24" s="22"/>
      <c r="AD24" s="76"/>
      <c r="AE24" s="26"/>
      <c r="AF24" s="131">
        <f t="shared" si="4"/>
        <v>0</v>
      </c>
      <c r="AG24" s="107">
        <f t="shared" si="5"/>
        <v>0</v>
      </c>
      <c r="AH24" s="8"/>
    </row>
    <row r="25" spans="1:34" ht="15">
      <c r="A25" s="105">
        <v>14</v>
      </c>
      <c r="B25" s="76">
        <v>11</v>
      </c>
      <c r="C25" s="77">
        <v>10022802963</v>
      </c>
      <c r="D25" s="81" t="s">
        <v>240</v>
      </c>
      <c r="E25" s="78" t="s">
        <v>174</v>
      </c>
      <c r="F25" s="77">
        <v>23014</v>
      </c>
      <c r="G25" s="96" t="s">
        <v>76</v>
      </c>
      <c r="H25" s="9">
        <f t="shared" si="0"/>
        <v>0.11320601851851853</v>
      </c>
      <c r="I25" s="9">
        <f t="shared" si="1"/>
        <v>0.0012152777777800494</v>
      </c>
      <c r="K25" s="105">
        <v>31</v>
      </c>
      <c r="L25" s="76">
        <v>11</v>
      </c>
      <c r="M25" s="26">
        <v>0.0016402893518518528</v>
      </c>
      <c r="N25" s="131">
        <f t="shared" si="2"/>
        <v>8.344907407407407E-06</v>
      </c>
      <c r="O25" s="107">
        <f t="shared" si="3"/>
        <v>0.0016319444444444454</v>
      </c>
      <c r="P25" s="131"/>
      <c r="Q25" s="105">
        <v>19</v>
      </c>
      <c r="R25" s="76">
        <v>11</v>
      </c>
      <c r="S25" s="18">
        <v>0.08837962962962963</v>
      </c>
      <c r="T25" s="16"/>
      <c r="U25" s="105">
        <v>22</v>
      </c>
      <c r="V25" s="76">
        <v>11</v>
      </c>
      <c r="W25" s="30">
        <v>0.023194444444444445</v>
      </c>
      <c r="X25" s="32"/>
      <c r="Y25" s="22"/>
      <c r="Z25" s="76"/>
      <c r="AA25" s="31"/>
      <c r="AB25" s="16"/>
      <c r="AC25" s="22"/>
      <c r="AD25" s="76"/>
      <c r="AE25" s="26"/>
      <c r="AF25" s="131">
        <f t="shared" si="4"/>
        <v>0</v>
      </c>
      <c r="AG25" s="107">
        <f t="shared" si="5"/>
        <v>0</v>
      </c>
      <c r="AH25" s="8"/>
    </row>
    <row r="26" spans="1:34" ht="15">
      <c r="A26" s="105">
        <v>15</v>
      </c>
      <c r="B26" s="76">
        <v>31</v>
      </c>
      <c r="C26" s="77">
        <v>10053148102</v>
      </c>
      <c r="D26" s="81" t="s">
        <v>123</v>
      </c>
      <c r="E26" s="78" t="s">
        <v>93</v>
      </c>
      <c r="F26" s="77">
        <v>1802233</v>
      </c>
      <c r="G26" s="96" t="s">
        <v>170</v>
      </c>
      <c r="H26" s="9">
        <f t="shared" si="0"/>
        <v>0.11321759259258962</v>
      </c>
      <c r="I26" s="9">
        <f t="shared" si="1"/>
        <v>0.0012268518518511462</v>
      </c>
      <c r="K26" s="105">
        <v>57</v>
      </c>
      <c r="L26" s="76">
        <v>31</v>
      </c>
      <c r="M26" s="26">
        <v>0.0016704861111081284</v>
      </c>
      <c r="N26" s="131">
        <f t="shared" si="2"/>
        <v>3.819444444444445E-06</v>
      </c>
      <c r="O26" s="107">
        <f t="shared" si="3"/>
        <v>0.001666666666663684</v>
      </c>
      <c r="P26" s="131"/>
      <c r="Q26" s="105">
        <v>9</v>
      </c>
      <c r="R26" s="76">
        <v>31</v>
      </c>
      <c r="S26" s="18">
        <v>0.0883564814814815</v>
      </c>
      <c r="T26" s="16"/>
      <c r="U26" s="105">
        <v>35</v>
      </c>
      <c r="V26" s="76">
        <v>31</v>
      </c>
      <c r="W26" s="30">
        <v>0.023194444444444445</v>
      </c>
      <c r="X26" s="32"/>
      <c r="Y26" s="22"/>
      <c r="Z26" s="76"/>
      <c r="AA26" s="31"/>
      <c r="AB26" s="16"/>
      <c r="AC26" s="22"/>
      <c r="AD26" s="76"/>
      <c r="AE26" s="26"/>
      <c r="AF26" s="131">
        <f t="shared" si="4"/>
        <v>0</v>
      </c>
      <c r="AG26" s="107">
        <f t="shared" si="5"/>
        <v>0</v>
      </c>
      <c r="AH26" s="8"/>
    </row>
    <row r="27" spans="1:34" ht="15">
      <c r="A27" s="105">
        <v>16</v>
      </c>
      <c r="B27" s="76">
        <v>133</v>
      </c>
      <c r="C27" s="77">
        <v>10047919802</v>
      </c>
      <c r="D27" s="81" t="s">
        <v>148</v>
      </c>
      <c r="E27" s="78" t="s">
        <v>102</v>
      </c>
      <c r="F27" s="77">
        <v>6915</v>
      </c>
      <c r="G27" s="96" t="s">
        <v>202</v>
      </c>
      <c r="H27" s="9">
        <f t="shared" si="0"/>
        <v>0.11321759259258977</v>
      </c>
      <c r="I27" s="9">
        <f t="shared" si="1"/>
        <v>0.0012268518518512989</v>
      </c>
      <c r="K27" s="105">
        <v>33</v>
      </c>
      <c r="L27" s="76">
        <v>133</v>
      </c>
      <c r="M27" s="26">
        <v>0.0016443981481453346</v>
      </c>
      <c r="N27" s="131">
        <f t="shared" si="2"/>
        <v>8.796296296296296E-07</v>
      </c>
      <c r="O27" s="107">
        <f t="shared" si="3"/>
        <v>0.001643518518515705</v>
      </c>
      <c r="P27" s="131"/>
      <c r="Q27" s="105">
        <v>17</v>
      </c>
      <c r="R27" s="76">
        <v>133</v>
      </c>
      <c r="S27" s="18">
        <v>0.08837962962962963</v>
      </c>
      <c r="T27" s="16"/>
      <c r="U27" s="105">
        <v>38</v>
      </c>
      <c r="V27" s="76">
        <v>133</v>
      </c>
      <c r="W27" s="30">
        <v>0.023194444444444445</v>
      </c>
      <c r="X27" s="32"/>
      <c r="Y27" s="22"/>
      <c r="Z27" s="76"/>
      <c r="AA27" s="31"/>
      <c r="AB27" s="16"/>
      <c r="AC27" s="22"/>
      <c r="AD27" s="76"/>
      <c r="AE27" s="26"/>
      <c r="AF27" s="131">
        <f t="shared" si="4"/>
        <v>0</v>
      </c>
      <c r="AG27" s="107">
        <f t="shared" si="5"/>
        <v>0</v>
      </c>
      <c r="AH27" s="8"/>
    </row>
    <row r="28" spans="1:35" ht="15">
      <c r="A28" s="105">
        <v>17</v>
      </c>
      <c r="B28" s="76">
        <v>21</v>
      </c>
      <c r="C28" s="77">
        <v>10028931949</v>
      </c>
      <c r="D28" s="81" t="s">
        <v>291</v>
      </c>
      <c r="E28" s="78" t="s">
        <v>180</v>
      </c>
      <c r="F28" s="77" t="s">
        <v>292</v>
      </c>
      <c r="G28" s="96" t="s">
        <v>181</v>
      </c>
      <c r="H28" s="9">
        <f t="shared" si="0"/>
        <v>0.11321759259259258</v>
      </c>
      <c r="I28" s="9">
        <f t="shared" si="1"/>
        <v>0.0012268518518541022</v>
      </c>
      <c r="K28" s="105">
        <v>39</v>
      </c>
      <c r="L28" s="76">
        <v>21</v>
      </c>
      <c r="M28" s="26">
        <v>0.0016522916666666457</v>
      </c>
      <c r="N28" s="131">
        <f t="shared" si="2"/>
        <v>8.773148148148148E-06</v>
      </c>
      <c r="O28" s="107">
        <f t="shared" si="3"/>
        <v>0.0016435185185184975</v>
      </c>
      <c r="P28" s="131"/>
      <c r="Q28" s="105">
        <v>20</v>
      </c>
      <c r="R28" s="76">
        <v>21</v>
      </c>
      <c r="S28" s="18">
        <v>0.08837962962962963</v>
      </c>
      <c r="T28" s="16"/>
      <c r="U28" s="105">
        <v>50</v>
      </c>
      <c r="V28" s="76">
        <v>21</v>
      </c>
      <c r="W28" s="30">
        <v>0.023194444444444445</v>
      </c>
      <c r="X28" s="32"/>
      <c r="Y28" s="22"/>
      <c r="Z28" s="76"/>
      <c r="AA28" s="31"/>
      <c r="AB28" s="16"/>
      <c r="AC28" s="22"/>
      <c r="AD28" s="76"/>
      <c r="AE28" s="26"/>
      <c r="AF28" s="131">
        <f t="shared" si="4"/>
        <v>0</v>
      </c>
      <c r="AG28" s="107">
        <f t="shared" si="5"/>
        <v>0</v>
      </c>
      <c r="AH28" s="8"/>
      <c r="AI28" s="67"/>
    </row>
    <row r="29" spans="1:34" ht="15">
      <c r="A29" s="105">
        <v>18</v>
      </c>
      <c r="B29" s="76">
        <v>17</v>
      </c>
      <c r="C29" s="77">
        <v>10036144911</v>
      </c>
      <c r="D29" s="81" t="s">
        <v>227</v>
      </c>
      <c r="E29" s="78" t="s">
        <v>228</v>
      </c>
      <c r="F29" s="77" t="s">
        <v>229</v>
      </c>
      <c r="G29" s="96" t="s">
        <v>200</v>
      </c>
      <c r="H29" s="9">
        <f t="shared" si="0"/>
        <v>0.11321759259259265</v>
      </c>
      <c r="I29" s="9">
        <f t="shared" si="1"/>
        <v>0.0012268518518541716</v>
      </c>
      <c r="K29" s="105">
        <v>36</v>
      </c>
      <c r="L29" s="76">
        <v>17</v>
      </c>
      <c r="M29" s="26">
        <v>0.0016479398148148694</v>
      </c>
      <c r="N29" s="131">
        <f t="shared" si="2"/>
        <v>4.421296296296297E-06</v>
      </c>
      <c r="O29" s="107">
        <f t="shared" si="3"/>
        <v>0.0016435185185185732</v>
      </c>
      <c r="P29" s="131"/>
      <c r="Q29" s="105">
        <v>12</v>
      </c>
      <c r="R29" s="76">
        <v>17</v>
      </c>
      <c r="S29" s="18">
        <v>0.08837962962962963</v>
      </c>
      <c r="T29" s="18"/>
      <c r="U29" s="105">
        <v>10</v>
      </c>
      <c r="V29" s="76">
        <v>17</v>
      </c>
      <c r="W29" s="30">
        <v>0.023194444444444445</v>
      </c>
      <c r="X29" s="32"/>
      <c r="Y29" s="22"/>
      <c r="Z29" s="76"/>
      <c r="AA29" s="31"/>
      <c r="AB29" s="16"/>
      <c r="AC29" s="22"/>
      <c r="AD29" s="76"/>
      <c r="AE29" s="26"/>
      <c r="AF29" s="131">
        <f t="shared" si="4"/>
        <v>0</v>
      </c>
      <c r="AG29" s="107">
        <f t="shared" si="5"/>
        <v>0</v>
      </c>
      <c r="AH29" s="8"/>
    </row>
    <row r="30" spans="1:34" ht="15">
      <c r="A30" s="105">
        <v>19</v>
      </c>
      <c r="B30" s="76">
        <v>15</v>
      </c>
      <c r="C30" s="77">
        <v>10036391451</v>
      </c>
      <c r="D30" s="81" t="s">
        <v>122</v>
      </c>
      <c r="E30" s="78" t="s">
        <v>92</v>
      </c>
      <c r="F30" s="77" t="s">
        <v>301</v>
      </c>
      <c r="G30" s="96" t="s">
        <v>200</v>
      </c>
      <c r="H30" s="9">
        <f t="shared" si="0"/>
        <v>0.11322916666666619</v>
      </c>
      <c r="I30" s="9">
        <f t="shared" si="1"/>
        <v>0.0012384259259277108</v>
      </c>
      <c r="K30" s="105">
        <v>47</v>
      </c>
      <c r="L30" s="76">
        <v>15</v>
      </c>
      <c r="M30" s="26">
        <v>0.0016625462962958082</v>
      </c>
      <c r="N30" s="131">
        <f t="shared" si="2"/>
        <v>7.453703703703705E-06</v>
      </c>
      <c r="O30" s="107">
        <f t="shared" si="3"/>
        <v>0.0016550925925921044</v>
      </c>
      <c r="P30" s="131"/>
      <c r="Q30" s="105">
        <v>15</v>
      </c>
      <c r="R30" s="76">
        <v>15</v>
      </c>
      <c r="S30" s="18">
        <v>0.08837962962962963</v>
      </c>
      <c r="T30" s="16"/>
      <c r="U30" s="105">
        <v>58</v>
      </c>
      <c r="V30" s="76">
        <v>15</v>
      </c>
      <c r="W30" s="30">
        <v>0.023194444444444445</v>
      </c>
      <c r="X30" s="32"/>
      <c r="Y30" s="22"/>
      <c r="Z30" s="76"/>
      <c r="AA30" s="31"/>
      <c r="AB30" s="16"/>
      <c r="AC30" s="22"/>
      <c r="AD30" s="76"/>
      <c r="AE30" s="26"/>
      <c r="AF30" s="131">
        <f t="shared" si="4"/>
        <v>0</v>
      </c>
      <c r="AG30" s="107">
        <f t="shared" si="5"/>
        <v>0</v>
      </c>
      <c r="AH30" s="8"/>
    </row>
    <row r="31" spans="1:34" ht="15">
      <c r="A31" s="105">
        <v>20</v>
      </c>
      <c r="B31" s="76">
        <v>141</v>
      </c>
      <c r="C31" s="77">
        <v>10048001139</v>
      </c>
      <c r="D31" s="81" t="s">
        <v>261</v>
      </c>
      <c r="E31" s="78" t="s">
        <v>262</v>
      </c>
      <c r="F31" s="77">
        <v>7758</v>
      </c>
      <c r="G31" s="96" t="s">
        <v>101</v>
      </c>
      <c r="H31" s="9">
        <f t="shared" si="0"/>
        <v>0.11322916666666669</v>
      </c>
      <c r="I31" s="9">
        <f t="shared" si="1"/>
        <v>0.0012384259259282104</v>
      </c>
      <c r="K31" s="105">
        <v>43</v>
      </c>
      <c r="L31" s="76">
        <v>141</v>
      </c>
      <c r="M31" s="26">
        <v>0.001659641203703724</v>
      </c>
      <c r="N31" s="131">
        <f t="shared" si="2"/>
        <v>4.548611111111111E-06</v>
      </c>
      <c r="O31" s="107">
        <f t="shared" si="3"/>
        <v>0.0016550925925926127</v>
      </c>
      <c r="P31" s="131"/>
      <c r="Q31" s="105">
        <v>18</v>
      </c>
      <c r="R31" s="76">
        <v>141</v>
      </c>
      <c r="S31" s="18">
        <v>0.08837962962962963</v>
      </c>
      <c r="T31" s="16"/>
      <c r="U31" s="105">
        <v>15</v>
      </c>
      <c r="V31" s="76">
        <v>141</v>
      </c>
      <c r="W31" s="30">
        <v>0.023194444444444445</v>
      </c>
      <c r="X31" s="32"/>
      <c r="Y31" s="22"/>
      <c r="Z31" s="76"/>
      <c r="AA31" s="31"/>
      <c r="AB31" s="16"/>
      <c r="AC31" s="22"/>
      <c r="AD31" s="76"/>
      <c r="AE31" s="26"/>
      <c r="AF31" s="131"/>
      <c r="AG31" s="107"/>
      <c r="AH31" s="8"/>
    </row>
    <row r="32" spans="1:35" ht="15">
      <c r="A32" s="105">
        <v>21</v>
      </c>
      <c r="B32" s="76">
        <v>77</v>
      </c>
      <c r="C32" s="77">
        <v>10046079327</v>
      </c>
      <c r="D32" s="81" t="s">
        <v>306</v>
      </c>
      <c r="E32" s="78" t="s">
        <v>34</v>
      </c>
      <c r="F32" s="77">
        <v>9537</v>
      </c>
      <c r="G32" s="96" t="s">
        <v>132</v>
      </c>
      <c r="H32" s="9">
        <f t="shared" si="0"/>
        <v>0.11324074074073978</v>
      </c>
      <c r="I32" s="9">
        <f t="shared" si="1"/>
        <v>0.0012500000000013056</v>
      </c>
      <c r="K32" s="105">
        <v>59</v>
      </c>
      <c r="L32" s="76">
        <v>77</v>
      </c>
      <c r="M32" s="26">
        <v>0.0016754166666657078</v>
      </c>
      <c r="N32" s="131">
        <f t="shared" si="2"/>
        <v>8.750000000000001E-06</v>
      </c>
      <c r="O32" s="107">
        <f t="shared" si="3"/>
        <v>0.0016666666666657077</v>
      </c>
      <c r="P32" s="131"/>
      <c r="Q32" s="105">
        <v>27</v>
      </c>
      <c r="R32" s="76">
        <v>77</v>
      </c>
      <c r="S32" s="18">
        <v>0.08837962962962963</v>
      </c>
      <c r="T32" s="18"/>
      <c r="U32" s="105">
        <v>57</v>
      </c>
      <c r="V32" s="76">
        <v>77</v>
      </c>
      <c r="W32" s="30">
        <v>0.023194444444444445</v>
      </c>
      <c r="X32" s="32"/>
      <c r="Y32" s="22"/>
      <c r="Z32" s="76"/>
      <c r="AA32" s="31"/>
      <c r="AB32" s="16"/>
      <c r="AC32" s="22"/>
      <c r="AD32" s="76"/>
      <c r="AE32" s="26"/>
      <c r="AF32" s="131">
        <f t="shared" si="4"/>
        <v>0</v>
      </c>
      <c r="AG32" s="107">
        <f t="shared" si="5"/>
        <v>0</v>
      </c>
      <c r="AH32" s="8"/>
      <c r="AI32" s="12"/>
    </row>
    <row r="33" spans="1:34" ht="15">
      <c r="A33" s="105">
        <v>22</v>
      </c>
      <c r="B33" s="76">
        <v>118</v>
      </c>
      <c r="C33" s="77">
        <v>10046341530</v>
      </c>
      <c r="D33" s="81" t="s">
        <v>145</v>
      </c>
      <c r="E33" s="78" t="s">
        <v>257</v>
      </c>
      <c r="F33" s="77">
        <v>10577</v>
      </c>
      <c r="G33" s="96" t="s">
        <v>204</v>
      </c>
      <c r="H33" s="9">
        <f t="shared" si="0"/>
        <v>0.1132523148148141</v>
      </c>
      <c r="I33" s="9">
        <f t="shared" si="1"/>
        <v>0.001261574074075622</v>
      </c>
      <c r="K33" s="105">
        <v>70</v>
      </c>
      <c r="L33" s="76">
        <v>118</v>
      </c>
      <c r="M33" s="26">
        <v>0.0016846296296289046</v>
      </c>
      <c r="N33" s="131">
        <f t="shared" si="2"/>
        <v>6.38888888888889E-06</v>
      </c>
      <c r="O33" s="107">
        <f t="shared" si="3"/>
        <v>0.0016782407407400157</v>
      </c>
      <c r="P33" s="131"/>
      <c r="Q33" s="105">
        <v>22</v>
      </c>
      <c r="R33" s="76">
        <v>118</v>
      </c>
      <c r="S33" s="18">
        <v>0.08837962962962963</v>
      </c>
      <c r="T33" s="16"/>
      <c r="U33" s="105">
        <v>31</v>
      </c>
      <c r="V33" s="76">
        <v>118</v>
      </c>
      <c r="W33" s="30">
        <v>0.023194444444444445</v>
      </c>
      <c r="X33" s="32"/>
      <c r="Y33" s="22"/>
      <c r="Z33" s="76"/>
      <c r="AA33" s="31"/>
      <c r="AB33" s="16"/>
      <c r="AC33" s="22"/>
      <c r="AD33" s="76"/>
      <c r="AE33" s="26"/>
      <c r="AF33" s="131">
        <f t="shared" si="4"/>
        <v>0</v>
      </c>
      <c r="AG33" s="107">
        <f t="shared" si="5"/>
        <v>0</v>
      </c>
      <c r="AH33" s="8"/>
    </row>
    <row r="34" spans="1:35" ht="15">
      <c r="A34" s="105">
        <v>23</v>
      </c>
      <c r="B34" s="76">
        <v>42</v>
      </c>
      <c r="C34" s="77">
        <v>10049851213</v>
      </c>
      <c r="D34" s="81" t="s">
        <v>127</v>
      </c>
      <c r="E34" s="78" t="s">
        <v>74</v>
      </c>
      <c r="F34" s="77">
        <v>95</v>
      </c>
      <c r="G34" s="96" t="s">
        <v>207</v>
      </c>
      <c r="H34" s="9">
        <f t="shared" si="0"/>
        <v>0.11325231481481482</v>
      </c>
      <c r="I34" s="9">
        <f t="shared" si="1"/>
        <v>0.0012615740740763437</v>
      </c>
      <c r="K34" s="105">
        <v>65</v>
      </c>
      <c r="L34" s="76">
        <v>42</v>
      </c>
      <c r="M34" s="26">
        <v>0.0016792245370370398</v>
      </c>
      <c r="N34" s="131">
        <f t="shared" si="2"/>
        <v>9.837962962962965E-07</v>
      </c>
      <c r="O34" s="107">
        <f t="shared" si="3"/>
        <v>0.0016782407407407436</v>
      </c>
      <c r="P34" s="131"/>
      <c r="Q34" s="105">
        <v>23</v>
      </c>
      <c r="R34" s="76">
        <v>42</v>
      </c>
      <c r="S34" s="18">
        <v>0.08837962962962963</v>
      </c>
      <c r="T34" s="16"/>
      <c r="U34" s="105">
        <v>48</v>
      </c>
      <c r="V34" s="76">
        <v>42</v>
      </c>
      <c r="W34" s="30">
        <v>0.023194444444444445</v>
      </c>
      <c r="X34" s="32"/>
      <c r="Y34" s="22"/>
      <c r="Z34" s="76"/>
      <c r="AA34" s="31"/>
      <c r="AB34" s="16"/>
      <c r="AC34" s="22"/>
      <c r="AD34" s="76"/>
      <c r="AE34" s="26"/>
      <c r="AF34" s="131">
        <f t="shared" si="4"/>
        <v>0</v>
      </c>
      <c r="AG34" s="107">
        <f t="shared" si="5"/>
        <v>0</v>
      </c>
      <c r="AH34" s="8"/>
      <c r="AI34" s="11"/>
    </row>
    <row r="35" spans="1:35" ht="15">
      <c r="A35" s="105">
        <v>24</v>
      </c>
      <c r="B35" s="76">
        <v>84</v>
      </c>
      <c r="C35" s="77">
        <v>10046036887</v>
      </c>
      <c r="D35" s="81" t="s">
        <v>236</v>
      </c>
      <c r="E35" s="78" t="s">
        <v>209</v>
      </c>
      <c r="F35" s="77">
        <v>7138</v>
      </c>
      <c r="G35" s="96" t="s">
        <v>210</v>
      </c>
      <c r="H35" s="9">
        <f t="shared" si="0"/>
        <v>0.11325231481481482</v>
      </c>
      <c r="I35" s="9">
        <f t="shared" si="1"/>
        <v>0.0012615740740763437</v>
      </c>
      <c r="K35" s="105">
        <v>67</v>
      </c>
      <c r="L35" s="76">
        <v>84</v>
      </c>
      <c r="M35" s="26">
        <v>0.0016804282407407497</v>
      </c>
      <c r="N35" s="131">
        <f t="shared" si="2"/>
        <v>2.1875000000000002E-06</v>
      </c>
      <c r="O35" s="107">
        <f t="shared" si="3"/>
        <v>0.0016782407407407497</v>
      </c>
      <c r="P35" s="131"/>
      <c r="Q35" s="105">
        <v>21</v>
      </c>
      <c r="R35" s="76">
        <v>84</v>
      </c>
      <c r="S35" s="18">
        <v>0.08837962962962963</v>
      </c>
      <c r="T35" s="16"/>
      <c r="U35" s="105">
        <v>32</v>
      </c>
      <c r="V35" s="76">
        <v>84</v>
      </c>
      <c r="W35" s="30">
        <v>0.023194444444444445</v>
      </c>
      <c r="X35" s="32"/>
      <c r="Y35" s="22"/>
      <c r="Z35" s="76"/>
      <c r="AA35" s="31"/>
      <c r="AB35" s="16"/>
      <c r="AC35" s="22"/>
      <c r="AD35" s="76"/>
      <c r="AE35" s="26"/>
      <c r="AF35" s="131">
        <f t="shared" si="4"/>
        <v>0</v>
      </c>
      <c r="AG35" s="107">
        <f t="shared" si="5"/>
        <v>0</v>
      </c>
      <c r="AH35" s="8"/>
      <c r="AI35" s="66"/>
    </row>
    <row r="36" spans="1:35" ht="15">
      <c r="A36" s="105">
        <v>25</v>
      </c>
      <c r="B36" s="76">
        <v>19</v>
      </c>
      <c r="C36" s="77">
        <v>10045867448</v>
      </c>
      <c r="D36" s="81" t="s">
        <v>252</v>
      </c>
      <c r="E36" s="78" t="s">
        <v>253</v>
      </c>
      <c r="F36" s="77" t="s">
        <v>254</v>
      </c>
      <c r="G36" s="96" t="s">
        <v>200</v>
      </c>
      <c r="H36" s="9">
        <f t="shared" si="0"/>
        <v>0.11325231481481483</v>
      </c>
      <c r="I36" s="9">
        <f t="shared" si="1"/>
        <v>0.0012615740740763576</v>
      </c>
      <c r="K36" s="105">
        <v>79</v>
      </c>
      <c r="L36" s="76">
        <v>19</v>
      </c>
      <c r="M36" s="26">
        <v>0.0017011226851852065</v>
      </c>
      <c r="N36" s="131">
        <f t="shared" si="2"/>
        <v>1.130787037037037E-05</v>
      </c>
      <c r="O36" s="107">
        <f t="shared" si="3"/>
        <v>0.0016898148148148362</v>
      </c>
      <c r="P36" s="131"/>
      <c r="Q36" s="105">
        <v>16</v>
      </c>
      <c r="R36" s="76">
        <v>19</v>
      </c>
      <c r="S36" s="18">
        <v>0.08837962962962963</v>
      </c>
      <c r="T36" s="16">
        <v>1.1574074074074073E-05</v>
      </c>
      <c r="U36" s="105">
        <v>39</v>
      </c>
      <c r="V36" s="76">
        <v>19</v>
      </c>
      <c r="W36" s="30">
        <v>0.023194444444444445</v>
      </c>
      <c r="X36" s="32"/>
      <c r="Y36" s="22"/>
      <c r="Z36" s="76"/>
      <c r="AA36" s="31"/>
      <c r="AB36" s="16"/>
      <c r="AC36" s="22"/>
      <c r="AD36" s="76"/>
      <c r="AE36" s="26"/>
      <c r="AF36" s="131">
        <f t="shared" si="4"/>
        <v>0</v>
      </c>
      <c r="AG36" s="107">
        <f t="shared" si="5"/>
        <v>0</v>
      </c>
      <c r="AH36" s="8"/>
      <c r="AI36" s="15"/>
    </row>
    <row r="37" spans="1:34" ht="15">
      <c r="A37" s="105">
        <v>26</v>
      </c>
      <c r="B37" s="76">
        <v>58</v>
      </c>
      <c r="C37" s="77">
        <v>10023611703</v>
      </c>
      <c r="D37" s="81" t="s">
        <v>297</v>
      </c>
      <c r="E37" s="78" t="s">
        <v>73</v>
      </c>
      <c r="F37" s="77" t="s">
        <v>298</v>
      </c>
      <c r="G37" s="96" t="s">
        <v>191</v>
      </c>
      <c r="H37" s="9">
        <f t="shared" si="0"/>
        <v>0.11328703703703678</v>
      </c>
      <c r="I37" s="9">
        <f t="shared" si="1"/>
        <v>0.0012962962962983077</v>
      </c>
      <c r="K37" s="105">
        <v>85</v>
      </c>
      <c r="L37" s="76">
        <v>58</v>
      </c>
      <c r="M37" s="26">
        <v>0.0017193749999997454</v>
      </c>
      <c r="N37" s="131">
        <f t="shared" si="2"/>
        <v>6.4120370370370375E-06</v>
      </c>
      <c r="O37" s="107">
        <f t="shared" si="3"/>
        <v>0.0017129629629627084</v>
      </c>
      <c r="P37" s="131"/>
      <c r="Q37" s="105">
        <v>26</v>
      </c>
      <c r="R37" s="76">
        <v>58</v>
      </c>
      <c r="S37" s="18">
        <v>0.08837962962962963</v>
      </c>
      <c r="T37" s="16"/>
      <c r="U37" s="105">
        <v>28</v>
      </c>
      <c r="V37" s="76">
        <v>58</v>
      </c>
      <c r="W37" s="30">
        <v>0.023194444444444445</v>
      </c>
      <c r="X37" s="32"/>
      <c r="Y37" s="22"/>
      <c r="Z37" s="76"/>
      <c r="AA37" s="31"/>
      <c r="AB37" s="16"/>
      <c r="AC37" s="22"/>
      <c r="AD37" s="76"/>
      <c r="AE37" s="26"/>
      <c r="AF37" s="131">
        <f t="shared" si="4"/>
        <v>0</v>
      </c>
      <c r="AG37" s="107">
        <f t="shared" si="5"/>
        <v>0</v>
      </c>
      <c r="AH37" s="8"/>
    </row>
    <row r="38" spans="1:35" ht="15">
      <c r="A38" s="105">
        <v>27</v>
      </c>
      <c r="B38" s="76">
        <v>128</v>
      </c>
      <c r="C38" s="77">
        <v>10047263434</v>
      </c>
      <c r="D38" s="81" t="s">
        <v>280</v>
      </c>
      <c r="E38" s="78" t="s">
        <v>151</v>
      </c>
      <c r="F38" s="77">
        <v>19974</v>
      </c>
      <c r="G38" s="96" t="s">
        <v>202</v>
      </c>
      <c r="H38" s="9">
        <f t="shared" si="0"/>
        <v>0.11329861111111113</v>
      </c>
      <c r="I38" s="9">
        <f t="shared" si="1"/>
        <v>0.0013078703703726519</v>
      </c>
      <c r="K38" s="105">
        <v>96</v>
      </c>
      <c r="L38" s="76">
        <v>128</v>
      </c>
      <c r="M38" s="26">
        <v>0.001731932870370382</v>
      </c>
      <c r="N38" s="131">
        <f t="shared" si="2"/>
        <v>7.395833333333334E-06</v>
      </c>
      <c r="O38" s="107">
        <f t="shared" si="3"/>
        <v>0.0017245370370370485</v>
      </c>
      <c r="P38" s="131"/>
      <c r="Q38" s="105">
        <v>25</v>
      </c>
      <c r="R38" s="76">
        <v>128</v>
      </c>
      <c r="S38" s="18">
        <v>0.08837962962962963</v>
      </c>
      <c r="T38" s="16"/>
      <c r="U38" s="105">
        <v>40</v>
      </c>
      <c r="V38" s="76">
        <v>128</v>
      </c>
      <c r="W38" s="30">
        <v>0.023194444444444445</v>
      </c>
      <c r="X38" s="32"/>
      <c r="Y38" s="22"/>
      <c r="Z38" s="76"/>
      <c r="AA38" s="31"/>
      <c r="AB38" s="16"/>
      <c r="AC38" s="22"/>
      <c r="AD38" s="76"/>
      <c r="AE38" s="26"/>
      <c r="AF38" s="131">
        <f t="shared" si="4"/>
        <v>0</v>
      </c>
      <c r="AG38" s="107">
        <f t="shared" si="5"/>
        <v>0</v>
      </c>
      <c r="AH38" s="8"/>
      <c r="AI38" s="15"/>
    </row>
    <row r="39" spans="1:35" ht="15">
      <c r="A39" s="105">
        <v>28</v>
      </c>
      <c r="B39" s="76">
        <v>24</v>
      </c>
      <c r="C39" s="77">
        <v>10028972264</v>
      </c>
      <c r="D39" s="81" t="s">
        <v>179</v>
      </c>
      <c r="E39" s="78" t="s">
        <v>180</v>
      </c>
      <c r="F39" s="77" t="s">
        <v>182</v>
      </c>
      <c r="G39" s="96" t="s">
        <v>181</v>
      </c>
      <c r="H39" s="9">
        <f t="shared" si="0"/>
        <v>0.11336805555555556</v>
      </c>
      <c r="I39" s="9">
        <f t="shared" si="1"/>
        <v>0.0013773148148170794</v>
      </c>
      <c r="K39" s="105">
        <v>28</v>
      </c>
      <c r="L39" s="76">
        <v>24</v>
      </c>
      <c r="M39" s="26">
        <v>0.001634016203703707</v>
      </c>
      <c r="N39" s="131">
        <f t="shared" si="2"/>
        <v>2.0717592592592593E-06</v>
      </c>
      <c r="O39" s="107">
        <f t="shared" si="3"/>
        <v>0.0016319444444444478</v>
      </c>
      <c r="P39" s="131"/>
      <c r="Q39" s="105">
        <v>8</v>
      </c>
      <c r="R39" s="76">
        <v>24</v>
      </c>
      <c r="S39" s="18">
        <v>0.08814814814814814</v>
      </c>
      <c r="T39" s="16"/>
      <c r="U39" s="105">
        <v>78</v>
      </c>
      <c r="V39" s="76">
        <v>24</v>
      </c>
      <c r="W39" s="30">
        <v>0.023587962962962963</v>
      </c>
      <c r="X39" s="32"/>
      <c r="Y39" s="22"/>
      <c r="Z39" s="76"/>
      <c r="AA39" s="31"/>
      <c r="AB39" s="16"/>
      <c r="AC39" s="22"/>
      <c r="AD39" s="76"/>
      <c r="AE39" s="26"/>
      <c r="AF39" s="131">
        <f t="shared" si="4"/>
        <v>0</v>
      </c>
      <c r="AG39" s="107">
        <f t="shared" si="5"/>
        <v>0</v>
      </c>
      <c r="AH39" s="8"/>
      <c r="AI39" s="15"/>
    </row>
    <row r="40" spans="1:34" ht="15">
      <c r="A40" s="105">
        <v>29</v>
      </c>
      <c r="B40" s="76">
        <v>10</v>
      </c>
      <c r="C40" s="77">
        <v>10023295542</v>
      </c>
      <c r="D40" s="81" t="s">
        <v>287</v>
      </c>
      <c r="E40" s="78" t="s">
        <v>174</v>
      </c>
      <c r="F40" s="77">
        <v>22043</v>
      </c>
      <c r="G40" s="96" t="s">
        <v>76</v>
      </c>
      <c r="H40" s="9">
        <f t="shared" si="0"/>
        <v>0.11394675925925928</v>
      </c>
      <c r="I40" s="9">
        <f t="shared" si="1"/>
        <v>0.0019560185185207996</v>
      </c>
      <c r="K40" s="105">
        <v>7</v>
      </c>
      <c r="L40" s="76">
        <v>10</v>
      </c>
      <c r="M40" s="26">
        <v>0.0015887500000000103</v>
      </c>
      <c r="N40" s="131">
        <f t="shared" si="2"/>
        <v>3.101851851851852E-06</v>
      </c>
      <c r="O40" s="107">
        <f t="shared" si="3"/>
        <v>0.0015856481481481585</v>
      </c>
      <c r="P40" s="131"/>
      <c r="Q40" s="105">
        <v>40</v>
      </c>
      <c r="R40" s="76">
        <v>10</v>
      </c>
      <c r="S40" s="18">
        <v>0.08918981481481482</v>
      </c>
      <c r="T40" s="16"/>
      <c r="U40" s="105">
        <v>14</v>
      </c>
      <c r="V40" s="76">
        <v>10</v>
      </c>
      <c r="W40" s="30">
        <v>0.023194444444444445</v>
      </c>
      <c r="X40" s="32">
        <v>2.3148148148148147E-05</v>
      </c>
      <c r="Y40" s="22"/>
      <c r="Z40" s="76"/>
      <c r="AA40" s="31"/>
      <c r="AB40" s="16"/>
      <c r="AC40" s="22"/>
      <c r="AD40" s="76"/>
      <c r="AE40" s="26"/>
      <c r="AF40" s="131">
        <f t="shared" si="4"/>
        <v>0</v>
      </c>
      <c r="AG40" s="107">
        <f t="shared" si="5"/>
        <v>0</v>
      </c>
      <c r="AH40" s="8"/>
    </row>
    <row r="41" spans="1:35" ht="15">
      <c r="A41" s="105">
        <v>30</v>
      </c>
      <c r="B41" s="76">
        <v>37</v>
      </c>
      <c r="C41" s="77">
        <v>10035022337</v>
      </c>
      <c r="D41" s="81" t="s">
        <v>161</v>
      </c>
      <c r="E41" s="78" t="s">
        <v>54</v>
      </c>
      <c r="F41" s="77">
        <v>100087</v>
      </c>
      <c r="G41" s="96" t="s">
        <v>203</v>
      </c>
      <c r="H41" s="9">
        <f t="shared" si="0"/>
        <v>0.11398148148148149</v>
      </c>
      <c r="I41" s="9">
        <f t="shared" si="1"/>
        <v>0.0019907407407430133</v>
      </c>
      <c r="K41" s="105">
        <v>22</v>
      </c>
      <c r="L41" s="76">
        <v>37</v>
      </c>
      <c r="M41" s="26">
        <v>0.0016212500000000038</v>
      </c>
      <c r="N41" s="131">
        <f t="shared" si="2"/>
        <v>8.796296296296296E-07</v>
      </c>
      <c r="O41" s="107">
        <f t="shared" si="3"/>
        <v>0.0016203703703703742</v>
      </c>
      <c r="P41" s="131"/>
      <c r="Q41" s="105">
        <v>39</v>
      </c>
      <c r="R41" s="76">
        <v>37</v>
      </c>
      <c r="S41" s="18">
        <v>0.08918981481481482</v>
      </c>
      <c r="T41" s="16">
        <v>2.3148148148148147E-05</v>
      </c>
      <c r="U41" s="105">
        <v>30</v>
      </c>
      <c r="V41" s="76">
        <v>37</v>
      </c>
      <c r="W41" s="30">
        <v>0.023194444444444445</v>
      </c>
      <c r="X41" s="30"/>
      <c r="Y41" s="22"/>
      <c r="Z41" s="76"/>
      <c r="AA41" s="31"/>
      <c r="AB41" s="16"/>
      <c r="AC41" s="22"/>
      <c r="AD41" s="76"/>
      <c r="AE41" s="26"/>
      <c r="AF41" s="131">
        <f t="shared" si="4"/>
        <v>0</v>
      </c>
      <c r="AG41" s="107">
        <f t="shared" si="5"/>
        <v>0</v>
      </c>
      <c r="AH41" s="8"/>
      <c r="AI41" s="67"/>
    </row>
    <row r="42" spans="1:34" ht="15">
      <c r="A42" s="105">
        <v>31</v>
      </c>
      <c r="B42" s="76">
        <v>16</v>
      </c>
      <c r="C42" s="77">
        <v>10050892244</v>
      </c>
      <c r="D42" s="81" t="s">
        <v>278</v>
      </c>
      <c r="E42" s="78" t="s">
        <v>228</v>
      </c>
      <c r="F42" s="77" t="s">
        <v>279</v>
      </c>
      <c r="G42" s="96" t="s">
        <v>200</v>
      </c>
      <c r="H42" s="9">
        <f t="shared" si="0"/>
        <v>0.11399305555555556</v>
      </c>
      <c r="I42" s="9">
        <f t="shared" si="1"/>
        <v>0.00200231481481708</v>
      </c>
      <c r="K42" s="105">
        <v>12</v>
      </c>
      <c r="L42" s="76">
        <v>16</v>
      </c>
      <c r="M42" s="26">
        <v>0.0016116782407407312</v>
      </c>
      <c r="N42" s="131">
        <f t="shared" si="2"/>
        <v>2.8819444444444443E-06</v>
      </c>
      <c r="O42" s="107">
        <f t="shared" si="3"/>
        <v>0.0016087962962962868</v>
      </c>
      <c r="P42" s="131"/>
      <c r="Q42" s="105">
        <v>31</v>
      </c>
      <c r="R42" s="76">
        <v>16</v>
      </c>
      <c r="S42" s="18">
        <v>0.08918981481481482</v>
      </c>
      <c r="T42" s="16"/>
      <c r="U42" s="105">
        <v>6</v>
      </c>
      <c r="V42" s="76">
        <v>16</v>
      </c>
      <c r="W42" s="30">
        <v>0.023194444444444445</v>
      </c>
      <c r="X42" s="32"/>
      <c r="Y42" s="22"/>
      <c r="Z42" s="76"/>
      <c r="AA42" s="31"/>
      <c r="AB42" s="16"/>
      <c r="AC42" s="22"/>
      <c r="AD42" s="76"/>
      <c r="AE42" s="26"/>
      <c r="AF42" s="131">
        <f t="shared" si="4"/>
        <v>0</v>
      </c>
      <c r="AG42" s="107">
        <f t="shared" si="5"/>
        <v>0</v>
      </c>
      <c r="AH42" s="8"/>
    </row>
    <row r="43" spans="1:34" ht="15">
      <c r="A43" s="105">
        <v>32</v>
      </c>
      <c r="B43" s="76">
        <v>74</v>
      </c>
      <c r="C43" s="77">
        <v>10046024662</v>
      </c>
      <c r="D43" s="81" t="s">
        <v>235</v>
      </c>
      <c r="E43" s="78" t="s">
        <v>34</v>
      </c>
      <c r="F43" s="77">
        <v>6496</v>
      </c>
      <c r="G43" s="96" t="s">
        <v>132</v>
      </c>
      <c r="H43" s="9">
        <f t="shared" si="0"/>
        <v>0.11399305555555556</v>
      </c>
      <c r="I43" s="9">
        <f t="shared" si="1"/>
        <v>0.00200231481481708</v>
      </c>
      <c r="K43" s="105">
        <v>20</v>
      </c>
      <c r="L43" s="76">
        <v>74</v>
      </c>
      <c r="M43" s="26">
        <v>0.0016200925925925827</v>
      </c>
      <c r="N43" s="131">
        <f t="shared" si="2"/>
        <v>1.1296296296296295E-05</v>
      </c>
      <c r="O43" s="107">
        <f t="shared" si="3"/>
        <v>0.0016087962962962863</v>
      </c>
      <c r="P43" s="131"/>
      <c r="Q43" s="105">
        <v>35</v>
      </c>
      <c r="R43" s="76">
        <v>74</v>
      </c>
      <c r="S43" s="18">
        <v>0.08918981481481482</v>
      </c>
      <c r="T43" s="16"/>
      <c r="U43" s="105">
        <v>29</v>
      </c>
      <c r="V43" s="76">
        <v>74</v>
      </c>
      <c r="W43" s="30">
        <v>0.023194444444444445</v>
      </c>
      <c r="X43" s="32"/>
      <c r="Y43" s="22"/>
      <c r="Z43" s="76"/>
      <c r="AA43" s="31"/>
      <c r="AB43" s="16"/>
      <c r="AC43" s="22"/>
      <c r="AD43" s="76"/>
      <c r="AE43" s="26"/>
      <c r="AF43" s="131">
        <f t="shared" si="4"/>
        <v>0</v>
      </c>
      <c r="AG43" s="107">
        <f t="shared" si="5"/>
        <v>0</v>
      </c>
      <c r="AH43" s="8"/>
    </row>
    <row r="44" spans="1:35" ht="15">
      <c r="A44" s="105">
        <v>33</v>
      </c>
      <c r="B44" s="76">
        <v>44</v>
      </c>
      <c r="C44" s="77">
        <v>10049820291</v>
      </c>
      <c r="D44" s="81" t="s">
        <v>163</v>
      </c>
      <c r="E44" s="78" t="s">
        <v>74</v>
      </c>
      <c r="F44" s="77">
        <v>303</v>
      </c>
      <c r="G44" s="96" t="s">
        <v>207</v>
      </c>
      <c r="H44" s="9">
        <f aca="true" t="shared" si="6" ref="H44:H75">SUM(O44,S44,W44,AA44,AG44)-SUM(P44,T44,X44,AB44,AH44)</f>
        <v>0.1139930555555556</v>
      </c>
      <c r="I44" s="9">
        <f aca="true" t="shared" si="7" ref="I44:I75">H44-$H$12</f>
        <v>0.0020023148148171216</v>
      </c>
      <c r="K44" s="105">
        <v>17</v>
      </c>
      <c r="L44" s="76">
        <v>44</v>
      </c>
      <c r="M44" s="26">
        <v>0.0016170370370370696</v>
      </c>
      <c r="N44" s="131">
        <f aca="true" t="shared" si="8" ref="N44:N75">VALUE("0:00:00,"&amp;RIGHT(TEXT(M44,"ss,000"),3))</f>
        <v>8.24074074074074E-06</v>
      </c>
      <c r="O44" s="107">
        <f aca="true" t="shared" si="9" ref="O44:O75">M44-N44</f>
        <v>0.0016087962962963288</v>
      </c>
      <c r="P44" s="131"/>
      <c r="Q44" s="105">
        <v>38</v>
      </c>
      <c r="R44" s="76">
        <v>44</v>
      </c>
      <c r="S44" s="18">
        <v>0.08918981481481482</v>
      </c>
      <c r="T44" s="16"/>
      <c r="U44" s="105">
        <v>25</v>
      </c>
      <c r="V44" s="76">
        <v>44</v>
      </c>
      <c r="W44" s="30">
        <v>0.023194444444444445</v>
      </c>
      <c r="X44" s="32"/>
      <c r="Y44" s="22"/>
      <c r="Z44" s="76"/>
      <c r="AA44" s="31"/>
      <c r="AB44" s="16"/>
      <c r="AC44" s="22"/>
      <c r="AD44" s="76"/>
      <c r="AE44" s="26"/>
      <c r="AF44" s="131">
        <f t="shared" si="4"/>
        <v>0</v>
      </c>
      <c r="AG44" s="107">
        <f t="shared" si="5"/>
        <v>0</v>
      </c>
      <c r="AH44" s="8"/>
      <c r="AI44" s="15"/>
    </row>
    <row r="45" spans="1:34" ht="15">
      <c r="A45" s="105">
        <v>34</v>
      </c>
      <c r="B45" s="76">
        <v>79</v>
      </c>
      <c r="C45" s="77">
        <v>10046046789</v>
      </c>
      <c r="D45" s="81" t="s">
        <v>136</v>
      </c>
      <c r="E45" s="78" t="s">
        <v>34</v>
      </c>
      <c r="F45" s="77">
        <v>7427</v>
      </c>
      <c r="G45" s="96" t="s">
        <v>132</v>
      </c>
      <c r="H45" s="9">
        <f t="shared" si="6"/>
        <v>0.11403935185184966</v>
      </c>
      <c r="I45" s="9">
        <f t="shared" si="7"/>
        <v>0.0020486111111111815</v>
      </c>
      <c r="K45" s="105">
        <v>46</v>
      </c>
      <c r="L45" s="76">
        <v>79</v>
      </c>
      <c r="M45" s="26">
        <v>0.0016611111111089136</v>
      </c>
      <c r="N45" s="131">
        <f t="shared" si="8"/>
        <v>6.0185185185185185E-06</v>
      </c>
      <c r="O45" s="107">
        <f t="shared" si="9"/>
        <v>0.001655092592590395</v>
      </c>
      <c r="P45" s="131"/>
      <c r="Q45" s="105">
        <v>37</v>
      </c>
      <c r="R45" s="76">
        <v>79</v>
      </c>
      <c r="S45" s="18">
        <v>0.08918981481481482</v>
      </c>
      <c r="T45" s="16"/>
      <c r="U45" s="105">
        <v>46</v>
      </c>
      <c r="V45" s="76">
        <v>79</v>
      </c>
      <c r="W45" s="30">
        <v>0.023194444444444445</v>
      </c>
      <c r="X45" s="32"/>
      <c r="Y45" s="22"/>
      <c r="Z45" s="76"/>
      <c r="AA45" s="31"/>
      <c r="AB45" s="16"/>
      <c r="AC45" s="22"/>
      <c r="AD45" s="76"/>
      <c r="AE45" s="26"/>
      <c r="AF45" s="131">
        <f t="shared" si="4"/>
        <v>0</v>
      </c>
      <c r="AG45" s="107">
        <f t="shared" si="5"/>
        <v>0</v>
      </c>
      <c r="AH45" s="8"/>
    </row>
    <row r="46" spans="1:35" ht="15">
      <c r="A46" s="105">
        <v>35</v>
      </c>
      <c r="B46" s="76">
        <v>26</v>
      </c>
      <c r="C46" s="77">
        <v>10028869204</v>
      </c>
      <c r="D46" s="81" t="s">
        <v>310</v>
      </c>
      <c r="E46" s="78" t="s">
        <v>180</v>
      </c>
      <c r="F46" s="77" t="s">
        <v>311</v>
      </c>
      <c r="G46" s="96" t="s">
        <v>181</v>
      </c>
      <c r="H46" s="9">
        <f t="shared" si="6"/>
        <v>0.11403935185185052</v>
      </c>
      <c r="I46" s="9">
        <f t="shared" si="7"/>
        <v>0.002048611111112042</v>
      </c>
      <c r="K46" s="105">
        <v>41</v>
      </c>
      <c r="L46" s="76">
        <v>26</v>
      </c>
      <c r="M46" s="26">
        <v>0.0016575231481468014</v>
      </c>
      <c r="N46" s="131">
        <f t="shared" si="8"/>
        <v>2.4305555555555557E-06</v>
      </c>
      <c r="O46" s="107">
        <f t="shared" si="9"/>
        <v>0.0016550925925912458</v>
      </c>
      <c r="P46" s="131"/>
      <c r="Q46" s="105">
        <v>32</v>
      </c>
      <c r="R46" s="76">
        <v>26</v>
      </c>
      <c r="S46" s="18">
        <v>0.08918981481481482</v>
      </c>
      <c r="T46" s="16"/>
      <c r="U46" s="105">
        <v>44</v>
      </c>
      <c r="V46" s="76">
        <v>26</v>
      </c>
      <c r="W46" s="30">
        <v>0.023194444444444445</v>
      </c>
      <c r="X46" s="32"/>
      <c r="Y46" s="22"/>
      <c r="Z46" s="76"/>
      <c r="AA46" s="31"/>
      <c r="AB46" s="16"/>
      <c r="AC46" s="22"/>
      <c r="AD46" s="76"/>
      <c r="AE46" s="26"/>
      <c r="AF46" s="131">
        <f t="shared" si="4"/>
        <v>0</v>
      </c>
      <c r="AG46" s="107">
        <f t="shared" si="5"/>
        <v>0</v>
      </c>
      <c r="AH46" s="8"/>
      <c r="AI46" s="15"/>
    </row>
    <row r="47" spans="1:35" ht="15">
      <c r="A47" s="105">
        <v>36</v>
      </c>
      <c r="B47" s="76">
        <v>105</v>
      </c>
      <c r="C47" s="77">
        <v>10059931735</v>
      </c>
      <c r="D47" s="81" t="s">
        <v>213</v>
      </c>
      <c r="E47" s="78" t="s">
        <v>99</v>
      </c>
      <c r="F47" s="77">
        <v>1601695</v>
      </c>
      <c r="G47" s="96" t="s">
        <v>331</v>
      </c>
      <c r="H47" s="9">
        <f t="shared" si="6"/>
        <v>0.11403935185185186</v>
      </c>
      <c r="I47" s="9">
        <f t="shared" si="7"/>
        <v>0.002048611111113388</v>
      </c>
      <c r="K47" s="105">
        <v>51</v>
      </c>
      <c r="L47" s="76">
        <v>105</v>
      </c>
      <c r="M47" s="26">
        <v>0.001664594907407408</v>
      </c>
      <c r="N47" s="131">
        <f t="shared" si="8"/>
        <v>9.502314814814815E-06</v>
      </c>
      <c r="O47" s="107">
        <f t="shared" si="9"/>
        <v>0.0016550925925925932</v>
      </c>
      <c r="P47" s="131"/>
      <c r="Q47" s="105">
        <v>42</v>
      </c>
      <c r="R47" s="76">
        <v>105</v>
      </c>
      <c r="S47" s="18">
        <v>0.08918981481481482</v>
      </c>
      <c r="T47" s="16"/>
      <c r="U47" s="105">
        <v>16</v>
      </c>
      <c r="V47" s="76">
        <v>105</v>
      </c>
      <c r="W47" s="30">
        <v>0.023194444444444445</v>
      </c>
      <c r="X47" s="32"/>
      <c r="Y47" s="22"/>
      <c r="Z47" s="76"/>
      <c r="AA47" s="31"/>
      <c r="AB47" s="16"/>
      <c r="AC47" s="22"/>
      <c r="AD47" s="76"/>
      <c r="AE47" s="26"/>
      <c r="AF47" s="131">
        <f t="shared" si="4"/>
        <v>0</v>
      </c>
      <c r="AG47" s="107">
        <f t="shared" si="5"/>
        <v>0</v>
      </c>
      <c r="AH47" s="8"/>
      <c r="AI47" s="15"/>
    </row>
    <row r="48" spans="1:34" ht="15">
      <c r="A48" s="105">
        <v>37</v>
      </c>
      <c r="B48" s="76">
        <v>124</v>
      </c>
      <c r="C48" s="77">
        <v>10047235647</v>
      </c>
      <c r="D48" s="81" t="s">
        <v>171</v>
      </c>
      <c r="E48" s="78" t="s">
        <v>100</v>
      </c>
      <c r="F48" s="77">
        <v>19679</v>
      </c>
      <c r="G48" s="96" t="s">
        <v>101</v>
      </c>
      <c r="H48" s="9">
        <f t="shared" si="6"/>
        <v>0.11403935185185186</v>
      </c>
      <c r="I48" s="9">
        <f t="shared" si="7"/>
        <v>0.002048611111113388</v>
      </c>
      <c r="K48" s="105">
        <v>49</v>
      </c>
      <c r="L48" s="76">
        <v>124</v>
      </c>
      <c r="M48" s="26">
        <v>0.001663645833333333</v>
      </c>
      <c r="N48" s="131">
        <f t="shared" si="8"/>
        <v>8.55324074074074E-06</v>
      </c>
      <c r="O48" s="107">
        <f t="shared" si="9"/>
        <v>0.0016550925925925921</v>
      </c>
      <c r="P48" s="131"/>
      <c r="Q48" s="105">
        <v>33</v>
      </c>
      <c r="R48" s="76">
        <v>124</v>
      </c>
      <c r="S48" s="18">
        <v>0.08918981481481482</v>
      </c>
      <c r="T48" s="16"/>
      <c r="U48" s="105">
        <v>42</v>
      </c>
      <c r="V48" s="76">
        <v>124</v>
      </c>
      <c r="W48" s="30">
        <v>0.023194444444444445</v>
      </c>
      <c r="X48" s="32"/>
      <c r="Y48" s="22"/>
      <c r="Z48" s="76"/>
      <c r="AA48" s="31"/>
      <c r="AB48" s="16"/>
      <c r="AC48" s="22"/>
      <c r="AD48" s="76"/>
      <c r="AE48" s="26"/>
      <c r="AF48" s="131">
        <f t="shared" si="4"/>
        <v>0</v>
      </c>
      <c r="AG48" s="107">
        <f t="shared" si="5"/>
        <v>0</v>
      </c>
      <c r="AH48" s="8"/>
    </row>
    <row r="49" spans="1:35" ht="15">
      <c r="A49" s="105">
        <v>38</v>
      </c>
      <c r="B49" s="76">
        <v>78</v>
      </c>
      <c r="C49" s="77">
        <v>10046052247</v>
      </c>
      <c r="D49" s="81" t="s">
        <v>138</v>
      </c>
      <c r="E49" s="78" t="s">
        <v>275</v>
      </c>
      <c r="F49" s="77">
        <v>7554</v>
      </c>
      <c r="G49" s="96" t="s">
        <v>194</v>
      </c>
      <c r="H49" s="9">
        <f t="shared" si="6"/>
        <v>0.11406250000000005</v>
      </c>
      <c r="I49" s="9">
        <f t="shared" si="7"/>
        <v>0.002071759259261577</v>
      </c>
      <c r="K49" s="105">
        <v>68</v>
      </c>
      <c r="L49" s="76">
        <v>78</v>
      </c>
      <c r="M49" s="26">
        <v>0.0016823495370370846</v>
      </c>
      <c r="N49" s="131">
        <f t="shared" si="8"/>
        <v>4.108796296296296E-06</v>
      </c>
      <c r="O49" s="107">
        <f t="shared" si="9"/>
        <v>0.0016782407407407883</v>
      </c>
      <c r="P49" s="131"/>
      <c r="Q49" s="105">
        <v>36</v>
      </c>
      <c r="R49" s="76">
        <v>78</v>
      </c>
      <c r="S49" s="18">
        <v>0.08918981481481482</v>
      </c>
      <c r="T49" s="16"/>
      <c r="U49" s="105">
        <v>23</v>
      </c>
      <c r="V49" s="76">
        <v>78</v>
      </c>
      <c r="W49" s="30">
        <v>0.023194444444444445</v>
      </c>
      <c r="X49" s="32"/>
      <c r="Y49" s="22"/>
      <c r="Z49" s="76"/>
      <c r="AA49" s="31"/>
      <c r="AB49" s="16"/>
      <c r="AC49" s="22"/>
      <c r="AD49" s="76"/>
      <c r="AE49" s="26"/>
      <c r="AF49" s="131">
        <f t="shared" si="4"/>
        <v>0</v>
      </c>
      <c r="AG49" s="107">
        <f t="shared" si="5"/>
        <v>0</v>
      </c>
      <c r="AH49" s="8"/>
      <c r="AI49" s="67"/>
    </row>
    <row r="50" spans="1:34" ht="15">
      <c r="A50" s="105">
        <v>39</v>
      </c>
      <c r="B50" s="76">
        <v>49</v>
      </c>
      <c r="C50" s="77">
        <v>10058280412</v>
      </c>
      <c r="D50" s="81" t="s">
        <v>290</v>
      </c>
      <c r="E50" s="78" t="s">
        <v>72</v>
      </c>
      <c r="F50" s="77">
        <v>3331</v>
      </c>
      <c r="G50" s="96" t="s">
        <v>178</v>
      </c>
      <c r="H50" s="9">
        <f t="shared" si="6"/>
        <v>0.11431712962962969</v>
      </c>
      <c r="I50" s="9">
        <f t="shared" si="7"/>
        <v>0.0023263888888912093</v>
      </c>
      <c r="K50" s="105">
        <v>77</v>
      </c>
      <c r="L50" s="76">
        <v>49</v>
      </c>
      <c r="M50" s="26">
        <v>0.001697141203703758</v>
      </c>
      <c r="N50" s="131">
        <f t="shared" si="8"/>
        <v>7.326388888888889E-06</v>
      </c>
      <c r="O50" s="107">
        <f t="shared" si="9"/>
        <v>0.001689814814814869</v>
      </c>
      <c r="P50" s="131"/>
      <c r="Q50" s="105">
        <v>30</v>
      </c>
      <c r="R50" s="76">
        <v>49</v>
      </c>
      <c r="S50" s="18">
        <v>0.08918981481481482</v>
      </c>
      <c r="T50" s="16"/>
      <c r="U50" s="105">
        <v>65</v>
      </c>
      <c r="V50" s="76">
        <v>49</v>
      </c>
      <c r="W50" s="30">
        <v>0.0234375</v>
      </c>
      <c r="X50" s="30"/>
      <c r="Y50" s="22"/>
      <c r="Z50" s="76"/>
      <c r="AA50" s="31"/>
      <c r="AB50" s="16"/>
      <c r="AC50" s="22"/>
      <c r="AD50" s="76"/>
      <c r="AE50" s="26"/>
      <c r="AF50" s="131">
        <f t="shared" si="4"/>
        <v>0</v>
      </c>
      <c r="AG50" s="107">
        <f t="shared" si="5"/>
        <v>0</v>
      </c>
      <c r="AH50" s="8"/>
    </row>
    <row r="51" spans="1:34" ht="15">
      <c r="A51" s="105">
        <v>40</v>
      </c>
      <c r="B51" s="76">
        <v>108</v>
      </c>
      <c r="C51" s="77">
        <v>10047201392</v>
      </c>
      <c r="D51" s="81" t="s">
        <v>172</v>
      </c>
      <c r="E51" s="78" t="s">
        <v>99</v>
      </c>
      <c r="F51" s="77">
        <v>19223</v>
      </c>
      <c r="G51" s="96" t="s">
        <v>331</v>
      </c>
      <c r="H51" s="9">
        <f t="shared" si="6"/>
        <v>0.11437499999999999</v>
      </c>
      <c r="I51" s="9">
        <f t="shared" si="7"/>
        <v>0.0023842592592615147</v>
      </c>
      <c r="K51" s="105">
        <v>107</v>
      </c>
      <c r="L51" s="76">
        <v>108</v>
      </c>
      <c r="M51" s="26">
        <v>0.0017515393518518518</v>
      </c>
      <c r="N51" s="131">
        <f t="shared" si="8"/>
        <v>3.854166666666667E-06</v>
      </c>
      <c r="O51" s="107">
        <f t="shared" si="9"/>
        <v>0.001747685185185185</v>
      </c>
      <c r="P51" s="131"/>
      <c r="Q51" s="105">
        <v>43</v>
      </c>
      <c r="R51" s="76">
        <v>108</v>
      </c>
      <c r="S51" s="18">
        <v>0.08943287037037036</v>
      </c>
      <c r="T51" s="16"/>
      <c r="U51" s="105">
        <v>63</v>
      </c>
      <c r="V51" s="76">
        <v>108</v>
      </c>
      <c r="W51" s="30">
        <v>0.023194444444444445</v>
      </c>
      <c r="X51" s="32"/>
      <c r="Y51" s="22"/>
      <c r="Z51" s="76"/>
      <c r="AA51" s="31"/>
      <c r="AB51" s="16"/>
      <c r="AC51" s="22"/>
      <c r="AD51" s="76"/>
      <c r="AE51" s="26"/>
      <c r="AF51" s="131">
        <f t="shared" si="4"/>
        <v>0</v>
      </c>
      <c r="AG51" s="107">
        <f t="shared" si="5"/>
        <v>0</v>
      </c>
      <c r="AH51" s="8"/>
    </row>
    <row r="52" spans="1:34" ht="15">
      <c r="A52" s="105">
        <v>41</v>
      </c>
      <c r="B52" s="76">
        <v>112</v>
      </c>
      <c r="C52" s="77">
        <v>10047249589</v>
      </c>
      <c r="D52" s="81" t="s">
        <v>193</v>
      </c>
      <c r="E52" s="78" t="s">
        <v>142</v>
      </c>
      <c r="F52" s="77">
        <v>19828</v>
      </c>
      <c r="G52" s="96" t="s">
        <v>95</v>
      </c>
      <c r="H52" s="9">
        <f t="shared" si="6"/>
        <v>0.11450231481481482</v>
      </c>
      <c r="I52" s="9">
        <f t="shared" si="7"/>
        <v>0.002511574074076345</v>
      </c>
      <c r="K52" s="105">
        <v>90</v>
      </c>
      <c r="L52" s="76">
        <v>112</v>
      </c>
      <c r="M52" s="26">
        <v>0.001724641203703706</v>
      </c>
      <c r="N52" s="131">
        <f t="shared" si="8"/>
        <v>1.0416666666666665E-07</v>
      </c>
      <c r="O52" s="107">
        <f t="shared" si="9"/>
        <v>0.0017245370370370394</v>
      </c>
      <c r="P52" s="131"/>
      <c r="Q52" s="105">
        <v>41</v>
      </c>
      <c r="R52" s="76">
        <v>112</v>
      </c>
      <c r="S52" s="18">
        <v>0.08918981481481482</v>
      </c>
      <c r="T52" s="18"/>
      <c r="U52" s="105">
        <v>76</v>
      </c>
      <c r="V52" s="76">
        <v>112</v>
      </c>
      <c r="W52" s="30">
        <v>0.023587962962962963</v>
      </c>
      <c r="X52" s="32"/>
      <c r="Y52" s="22"/>
      <c r="Z52" s="76"/>
      <c r="AA52" s="31"/>
      <c r="AB52" s="16"/>
      <c r="AC52" s="22"/>
      <c r="AD52" s="76"/>
      <c r="AE52" s="26"/>
      <c r="AF52" s="131">
        <f t="shared" si="4"/>
        <v>0</v>
      </c>
      <c r="AG52" s="107">
        <f t="shared" si="5"/>
        <v>0</v>
      </c>
      <c r="AH52" s="8"/>
    </row>
    <row r="53" spans="1:35" ht="15">
      <c r="A53" s="105">
        <v>42</v>
      </c>
      <c r="B53" s="76">
        <v>43</v>
      </c>
      <c r="C53" s="77">
        <v>10049806551</v>
      </c>
      <c r="D53" s="81" t="s">
        <v>234</v>
      </c>
      <c r="E53" s="78" t="s">
        <v>74</v>
      </c>
      <c r="F53" s="77">
        <v>118</v>
      </c>
      <c r="G53" s="96" t="s">
        <v>207</v>
      </c>
      <c r="H53" s="9">
        <f t="shared" si="6"/>
        <v>0.11451388888888896</v>
      </c>
      <c r="I53" s="9">
        <f t="shared" si="7"/>
        <v>0.002523148148150481</v>
      </c>
      <c r="K53" s="105">
        <v>103</v>
      </c>
      <c r="L53" s="76">
        <v>43</v>
      </c>
      <c r="M53" s="26">
        <v>0.0017472453703704371</v>
      </c>
      <c r="N53" s="131">
        <f t="shared" si="8"/>
        <v>1.113425925925926E-05</v>
      </c>
      <c r="O53" s="107">
        <f t="shared" si="9"/>
        <v>0.0017361111111111778</v>
      </c>
      <c r="P53" s="131"/>
      <c r="Q53" s="105">
        <v>34</v>
      </c>
      <c r="R53" s="76">
        <v>43</v>
      </c>
      <c r="S53" s="18">
        <v>0.08918981481481482</v>
      </c>
      <c r="T53" s="16"/>
      <c r="U53" s="105">
        <v>80</v>
      </c>
      <c r="V53" s="76">
        <v>43</v>
      </c>
      <c r="W53" s="30">
        <v>0.023587962962962963</v>
      </c>
      <c r="X53" s="32"/>
      <c r="Y53" s="22"/>
      <c r="Z53" s="76"/>
      <c r="AA53" s="31"/>
      <c r="AB53" s="16"/>
      <c r="AC53" s="22"/>
      <c r="AD53" s="76"/>
      <c r="AE53" s="26"/>
      <c r="AF53" s="131">
        <f t="shared" si="4"/>
        <v>0</v>
      </c>
      <c r="AG53" s="107">
        <f t="shared" si="5"/>
        <v>0</v>
      </c>
      <c r="AH53" s="8"/>
      <c r="AI53" s="15"/>
    </row>
    <row r="54" spans="1:35" ht="15">
      <c r="A54" s="105">
        <v>43</v>
      </c>
      <c r="B54" s="76">
        <v>38</v>
      </c>
      <c r="C54" s="77">
        <v>10035039414</v>
      </c>
      <c r="D54" s="81" t="s">
        <v>303</v>
      </c>
      <c r="E54" s="78" t="s">
        <v>54</v>
      </c>
      <c r="F54" s="77">
        <v>100292</v>
      </c>
      <c r="G54" s="96" t="s">
        <v>203</v>
      </c>
      <c r="H54" s="9">
        <f t="shared" si="6"/>
        <v>0.11460648148148084</v>
      </c>
      <c r="I54" s="9">
        <f t="shared" si="7"/>
        <v>0.0026157407407423616</v>
      </c>
      <c r="K54" s="105">
        <v>38</v>
      </c>
      <c r="L54" s="76">
        <v>38</v>
      </c>
      <c r="M54" s="26">
        <v>0.0016502314814808364</v>
      </c>
      <c r="N54" s="131">
        <f t="shared" si="8"/>
        <v>6.712962962962962E-06</v>
      </c>
      <c r="O54" s="107">
        <f t="shared" si="9"/>
        <v>0.0016435185185178734</v>
      </c>
      <c r="P54" s="131"/>
      <c r="Q54" s="105">
        <v>64</v>
      </c>
      <c r="R54" s="76">
        <v>38</v>
      </c>
      <c r="S54" s="18">
        <v>0.08980324074074074</v>
      </c>
      <c r="T54" s="16">
        <v>3.472222222222222E-05</v>
      </c>
      <c r="U54" s="105">
        <v>47</v>
      </c>
      <c r="V54" s="76">
        <v>38</v>
      </c>
      <c r="W54" s="30">
        <v>0.023194444444444445</v>
      </c>
      <c r="X54" s="32"/>
      <c r="Y54" s="22"/>
      <c r="Z54" s="76"/>
      <c r="AA54" s="31"/>
      <c r="AB54" s="16"/>
      <c r="AC54" s="22"/>
      <c r="AD54" s="76"/>
      <c r="AE54" s="26"/>
      <c r="AF54" s="131">
        <f t="shared" si="4"/>
        <v>0</v>
      </c>
      <c r="AG54" s="107">
        <f t="shared" si="5"/>
        <v>0</v>
      </c>
      <c r="AH54" s="8"/>
      <c r="AI54" s="15"/>
    </row>
    <row r="55" spans="1:34" ht="15">
      <c r="A55" s="105">
        <v>44</v>
      </c>
      <c r="B55" s="76">
        <v>6</v>
      </c>
      <c r="C55" s="77">
        <v>10017571431</v>
      </c>
      <c r="D55" s="81" t="s">
        <v>258</v>
      </c>
      <c r="E55" s="78" t="s">
        <v>42</v>
      </c>
      <c r="F55" s="77">
        <v>153</v>
      </c>
      <c r="G55" s="96" t="s">
        <v>206</v>
      </c>
      <c r="H55" s="9">
        <f t="shared" si="6"/>
        <v>0.11460648148148149</v>
      </c>
      <c r="I55" s="9">
        <f t="shared" si="7"/>
        <v>0.002615740740743014</v>
      </c>
      <c r="K55" s="105">
        <v>16</v>
      </c>
      <c r="L55" s="76">
        <v>6</v>
      </c>
      <c r="M55" s="26">
        <v>0.0016128472222222343</v>
      </c>
      <c r="N55" s="131">
        <f t="shared" si="8"/>
        <v>4.050925925925926E-06</v>
      </c>
      <c r="O55" s="107">
        <f t="shared" si="9"/>
        <v>0.0016087962962963082</v>
      </c>
      <c r="P55" s="131"/>
      <c r="Q55" s="105">
        <v>53</v>
      </c>
      <c r="R55" s="76">
        <v>6</v>
      </c>
      <c r="S55" s="18">
        <v>0.08980324074074074</v>
      </c>
      <c r="T55" s="16"/>
      <c r="U55" s="105">
        <v>27</v>
      </c>
      <c r="V55" s="76">
        <v>6</v>
      </c>
      <c r="W55" s="30">
        <v>0.023194444444444445</v>
      </c>
      <c r="X55" s="32"/>
      <c r="Y55" s="22"/>
      <c r="Z55" s="76"/>
      <c r="AA55" s="31"/>
      <c r="AB55" s="16"/>
      <c r="AC55" s="22"/>
      <c r="AD55" s="76"/>
      <c r="AE55" s="26"/>
      <c r="AF55" s="131">
        <f t="shared" si="4"/>
        <v>0</v>
      </c>
      <c r="AG55" s="107">
        <f t="shared" si="5"/>
        <v>0</v>
      </c>
      <c r="AH55" s="8"/>
    </row>
    <row r="56" spans="1:35" ht="15">
      <c r="A56" s="105">
        <v>45</v>
      </c>
      <c r="B56" s="76">
        <v>2</v>
      </c>
      <c r="C56" s="77">
        <v>10017585373</v>
      </c>
      <c r="D56" s="81" t="s">
        <v>283</v>
      </c>
      <c r="E56" s="78" t="s">
        <v>75</v>
      </c>
      <c r="F56" s="77">
        <v>462</v>
      </c>
      <c r="G56" s="96" t="s">
        <v>206</v>
      </c>
      <c r="H56" s="9">
        <f t="shared" si="6"/>
        <v>0.11461805555555553</v>
      </c>
      <c r="I56" s="9">
        <f t="shared" si="7"/>
        <v>0.0026273148148170528</v>
      </c>
      <c r="K56" s="105">
        <v>24</v>
      </c>
      <c r="L56" s="76">
        <v>2</v>
      </c>
      <c r="M56" s="26">
        <v>0.0016296296296296059</v>
      </c>
      <c r="N56" s="131">
        <f t="shared" si="8"/>
        <v>9.259259259259259E-06</v>
      </c>
      <c r="O56" s="107">
        <f t="shared" si="9"/>
        <v>0.0016203703703703467</v>
      </c>
      <c r="P56" s="131"/>
      <c r="Q56" s="105">
        <v>63</v>
      </c>
      <c r="R56" s="76">
        <v>2</v>
      </c>
      <c r="S56" s="18">
        <v>0.08980324074074074</v>
      </c>
      <c r="T56" s="16"/>
      <c r="U56" s="105">
        <v>62</v>
      </c>
      <c r="V56" s="76">
        <v>2</v>
      </c>
      <c r="W56" s="30">
        <v>0.023194444444444445</v>
      </c>
      <c r="X56" s="32"/>
      <c r="Y56" s="22"/>
      <c r="Z56" s="76"/>
      <c r="AA56" s="31"/>
      <c r="AB56" s="16"/>
      <c r="AC56" s="22"/>
      <c r="AD56" s="76"/>
      <c r="AE56" s="26"/>
      <c r="AF56" s="131">
        <f t="shared" si="4"/>
        <v>0</v>
      </c>
      <c r="AG56" s="107">
        <f t="shared" si="5"/>
        <v>0</v>
      </c>
      <c r="AH56" s="8"/>
      <c r="AI56" s="15"/>
    </row>
    <row r="57" spans="1:34" ht="15">
      <c r="A57" s="105">
        <v>46</v>
      </c>
      <c r="B57" s="76">
        <v>20</v>
      </c>
      <c r="C57" s="77">
        <v>10036383266</v>
      </c>
      <c r="D57" s="81" t="s">
        <v>316</v>
      </c>
      <c r="E57" s="78" t="s">
        <v>253</v>
      </c>
      <c r="F57" s="77" t="s">
        <v>317</v>
      </c>
      <c r="G57" s="96" t="s">
        <v>200</v>
      </c>
      <c r="H57" s="9">
        <f t="shared" si="6"/>
        <v>0.11462962962962789</v>
      </c>
      <c r="I57" s="9">
        <f t="shared" si="7"/>
        <v>0.0026388888888894124</v>
      </c>
      <c r="K57" s="105">
        <v>30</v>
      </c>
      <c r="L57" s="76">
        <v>20</v>
      </c>
      <c r="M57" s="26">
        <v>0.001639317129627893</v>
      </c>
      <c r="N57" s="131">
        <f t="shared" si="8"/>
        <v>7.372685185185185E-06</v>
      </c>
      <c r="O57" s="107">
        <f t="shared" si="9"/>
        <v>0.0016319444444427079</v>
      </c>
      <c r="P57" s="131"/>
      <c r="Q57" s="105">
        <v>65</v>
      </c>
      <c r="R57" s="76">
        <v>20</v>
      </c>
      <c r="S57" s="18">
        <v>0.08980324074074074</v>
      </c>
      <c r="T57" s="16"/>
      <c r="U57" s="105">
        <v>52</v>
      </c>
      <c r="V57" s="76">
        <v>20</v>
      </c>
      <c r="W57" s="30">
        <v>0.023194444444444445</v>
      </c>
      <c r="X57" s="32"/>
      <c r="Y57" s="22"/>
      <c r="Z57" s="76"/>
      <c r="AA57" s="31"/>
      <c r="AB57" s="16"/>
      <c r="AC57" s="22"/>
      <c r="AD57" s="76"/>
      <c r="AE57" s="26"/>
      <c r="AF57" s="131">
        <f t="shared" si="4"/>
        <v>0</v>
      </c>
      <c r="AG57" s="107">
        <f t="shared" si="5"/>
        <v>0</v>
      </c>
      <c r="AH57" s="8"/>
    </row>
    <row r="58" spans="1:34" ht="15">
      <c r="A58" s="105">
        <v>47</v>
      </c>
      <c r="B58" s="76">
        <v>30</v>
      </c>
      <c r="C58" s="77">
        <v>10045794488</v>
      </c>
      <c r="D58" s="81" t="s">
        <v>285</v>
      </c>
      <c r="E58" s="78" t="s">
        <v>93</v>
      </c>
      <c r="F58" s="77">
        <v>1800034</v>
      </c>
      <c r="G58" s="96" t="s">
        <v>170</v>
      </c>
      <c r="H58" s="9">
        <f t="shared" si="6"/>
        <v>0.11462962962962969</v>
      </c>
      <c r="I58" s="9">
        <f t="shared" si="7"/>
        <v>0.0026388888888912165</v>
      </c>
      <c r="K58" s="105">
        <v>29</v>
      </c>
      <c r="L58" s="76">
        <v>30</v>
      </c>
      <c r="M58" s="26">
        <v>0.001636423611111177</v>
      </c>
      <c r="N58" s="131">
        <f t="shared" si="8"/>
        <v>4.479166666666667E-06</v>
      </c>
      <c r="O58" s="107">
        <f t="shared" si="9"/>
        <v>0.0016319444444445102</v>
      </c>
      <c r="P58" s="131"/>
      <c r="Q58" s="105">
        <v>44</v>
      </c>
      <c r="R58" s="76">
        <v>30</v>
      </c>
      <c r="S58" s="18">
        <v>0.08980324074074074</v>
      </c>
      <c r="T58" s="16"/>
      <c r="U58" s="105">
        <v>49</v>
      </c>
      <c r="V58" s="76">
        <v>30</v>
      </c>
      <c r="W58" s="30">
        <v>0.023194444444444445</v>
      </c>
      <c r="X58" s="32"/>
      <c r="Y58" s="22"/>
      <c r="Z58" s="76"/>
      <c r="AA58" s="31"/>
      <c r="AB58" s="16"/>
      <c r="AC58" s="22"/>
      <c r="AD58" s="76"/>
      <c r="AE58" s="26"/>
      <c r="AF58" s="131">
        <f t="shared" si="4"/>
        <v>0</v>
      </c>
      <c r="AG58" s="107">
        <f t="shared" si="5"/>
        <v>0</v>
      </c>
      <c r="AH58" s="8"/>
    </row>
    <row r="59" spans="1:35" ht="15">
      <c r="A59" s="105">
        <v>48</v>
      </c>
      <c r="B59" s="76">
        <v>117</v>
      </c>
      <c r="C59" s="77">
        <v>10047212712</v>
      </c>
      <c r="D59" s="81" t="s">
        <v>314</v>
      </c>
      <c r="E59" s="78" t="s">
        <v>142</v>
      </c>
      <c r="F59" s="77">
        <v>19344</v>
      </c>
      <c r="G59" s="96" t="s">
        <v>95</v>
      </c>
      <c r="H59" s="9">
        <f t="shared" si="6"/>
        <v>0.11464120370370212</v>
      </c>
      <c r="I59" s="9">
        <f t="shared" si="7"/>
        <v>0.0026504629629636456</v>
      </c>
      <c r="K59" s="105">
        <v>34</v>
      </c>
      <c r="L59" s="76">
        <v>117</v>
      </c>
      <c r="M59" s="26">
        <v>0.0016449884259243444</v>
      </c>
      <c r="N59" s="131">
        <f t="shared" si="8"/>
        <v>1.4699074074074074E-06</v>
      </c>
      <c r="O59" s="107">
        <f t="shared" si="9"/>
        <v>0.001643518518516937</v>
      </c>
      <c r="P59" s="131"/>
      <c r="Q59" s="105">
        <v>52</v>
      </c>
      <c r="R59" s="76">
        <v>117</v>
      </c>
      <c r="S59" s="18">
        <v>0.08980324074074074</v>
      </c>
      <c r="T59" s="16"/>
      <c r="U59" s="105">
        <v>59</v>
      </c>
      <c r="V59" s="76">
        <v>117</v>
      </c>
      <c r="W59" s="30">
        <v>0.023194444444444445</v>
      </c>
      <c r="X59" s="32"/>
      <c r="Y59" s="22"/>
      <c r="Z59" s="76"/>
      <c r="AA59" s="31"/>
      <c r="AB59" s="16"/>
      <c r="AC59" s="22"/>
      <c r="AD59" s="76"/>
      <c r="AE59" s="26"/>
      <c r="AF59" s="131">
        <f t="shared" si="4"/>
        <v>0</v>
      </c>
      <c r="AG59" s="107">
        <f t="shared" si="5"/>
        <v>0</v>
      </c>
      <c r="AH59" s="8"/>
      <c r="AI59" s="15"/>
    </row>
    <row r="60" spans="1:35" ht="15">
      <c r="A60" s="105">
        <v>49</v>
      </c>
      <c r="B60" s="76">
        <v>129</v>
      </c>
      <c r="C60" s="77">
        <v>10047304456</v>
      </c>
      <c r="D60" s="81" t="s">
        <v>149</v>
      </c>
      <c r="E60" s="78" t="s">
        <v>151</v>
      </c>
      <c r="F60" s="77">
        <v>20418</v>
      </c>
      <c r="G60" s="96" t="s">
        <v>202</v>
      </c>
      <c r="H60" s="9">
        <f t="shared" si="6"/>
        <v>0.1146412037037037</v>
      </c>
      <c r="I60" s="9">
        <f t="shared" si="7"/>
        <v>0.0026504629629652277</v>
      </c>
      <c r="K60" s="105">
        <v>37</v>
      </c>
      <c r="L60" s="76">
        <v>129</v>
      </c>
      <c r="M60" s="26">
        <v>0.0016492708333333342</v>
      </c>
      <c r="N60" s="131">
        <f t="shared" si="8"/>
        <v>5.752314814814816E-06</v>
      </c>
      <c r="O60" s="107">
        <f t="shared" si="9"/>
        <v>0.0016435185185185194</v>
      </c>
      <c r="P60" s="131"/>
      <c r="Q60" s="105">
        <v>51</v>
      </c>
      <c r="R60" s="76">
        <v>129</v>
      </c>
      <c r="S60" s="18">
        <v>0.08980324074074074</v>
      </c>
      <c r="T60" s="16"/>
      <c r="U60" s="105">
        <v>5</v>
      </c>
      <c r="V60" s="76">
        <v>129</v>
      </c>
      <c r="W60" s="30">
        <v>0.023194444444444445</v>
      </c>
      <c r="X60" s="32"/>
      <c r="Y60" s="22"/>
      <c r="Z60" s="76"/>
      <c r="AA60" s="31"/>
      <c r="AB60" s="16"/>
      <c r="AC60" s="22"/>
      <c r="AD60" s="76"/>
      <c r="AE60" s="26"/>
      <c r="AF60" s="131">
        <f t="shared" si="4"/>
        <v>0</v>
      </c>
      <c r="AG60" s="107">
        <f t="shared" si="5"/>
        <v>0</v>
      </c>
      <c r="AH60" s="8"/>
      <c r="AI60" s="15"/>
    </row>
    <row r="61" spans="1:34" ht="15">
      <c r="A61" s="105">
        <v>50</v>
      </c>
      <c r="B61" s="76">
        <v>75</v>
      </c>
      <c r="C61" s="77">
        <v>10046039315</v>
      </c>
      <c r="D61" s="81" t="s">
        <v>300</v>
      </c>
      <c r="E61" s="78" t="s">
        <v>134</v>
      </c>
      <c r="F61" s="77">
        <v>7226</v>
      </c>
      <c r="G61" s="96" t="s">
        <v>194</v>
      </c>
      <c r="H61" s="9">
        <f t="shared" si="6"/>
        <v>0.11465277777777737</v>
      </c>
      <c r="I61" s="9">
        <f t="shared" si="7"/>
        <v>0.002662037037038892</v>
      </c>
      <c r="K61" s="105">
        <v>50</v>
      </c>
      <c r="L61" s="76">
        <v>75</v>
      </c>
      <c r="M61" s="26">
        <v>0.001663657407406996</v>
      </c>
      <c r="N61" s="131">
        <f t="shared" si="8"/>
        <v>8.564814814814816E-06</v>
      </c>
      <c r="O61" s="107">
        <f t="shared" si="9"/>
        <v>0.0016550925925921812</v>
      </c>
      <c r="P61" s="131"/>
      <c r="Q61" s="105">
        <v>59</v>
      </c>
      <c r="R61" s="76">
        <v>75</v>
      </c>
      <c r="S61" s="18">
        <v>0.08980324074074074</v>
      </c>
      <c r="T61" s="16"/>
      <c r="U61" s="105">
        <v>26</v>
      </c>
      <c r="V61" s="76">
        <v>75</v>
      </c>
      <c r="W61" s="30">
        <v>0.023194444444444445</v>
      </c>
      <c r="X61" s="32"/>
      <c r="Y61" s="22"/>
      <c r="Z61" s="76"/>
      <c r="AA61" s="31"/>
      <c r="AB61" s="16"/>
      <c r="AC61" s="22"/>
      <c r="AD61" s="76"/>
      <c r="AE61" s="26"/>
      <c r="AF61" s="131">
        <f t="shared" si="4"/>
        <v>0</v>
      </c>
      <c r="AG61" s="107">
        <f t="shared" si="5"/>
        <v>0</v>
      </c>
      <c r="AH61" s="8"/>
    </row>
    <row r="62" spans="1:35" ht="15">
      <c r="A62" s="105">
        <v>51</v>
      </c>
      <c r="B62" s="76">
        <v>25</v>
      </c>
      <c r="C62" s="77">
        <v>10032908444</v>
      </c>
      <c r="D62" s="81" t="s">
        <v>268</v>
      </c>
      <c r="E62" s="78" t="s">
        <v>180</v>
      </c>
      <c r="F62" s="77" t="s">
        <v>269</v>
      </c>
      <c r="G62" s="96" t="s">
        <v>181</v>
      </c>
      <c r="H62" s="9">
        <f t="shared" si="6"/>
        <v>0.11465277777777781</v>
      </c>
      <c r="I62" s="9">
        <f t="shared" si="7"/>
        <v>0.002662037037039336</v>
      </c>
      <c r="K62" s="105">
        <v>44</v>
      </c>
      <c r="L62" s="76">
        <v>25</v>
      </c>
      <c r="M62" s="26">
        <v>0.001659803240740769</v>
      </c>
      <c r="N62" s="131">
        <f t="shared" si="8"/>
        <v>4.710648148148148E-06</v>
      </c>
      <c r="O62" s="107">
        <f t="shared" si="9"/>
        <v>0.0016550925925926207</v>
      </c>
      <c r="P62" s="131"/>
      <c r="Q62" s="105">
        <v>47</v>
      </c>
      <c r="R62" s="76">
        <v>25</v>
      </c>
      <c r="S62" s="18">
        <v>0.08980324074074074</v>
      </c>
      <c r="T62" s="16"/>
      <c r="U62" s="105">
        <v>33</v>
      </c>
      <c r="V62" s="76">
        <v>25</v>
      </c>
      <c r="W62" s="30">
        <v>0.023194444444444445</v>
      </c>
      <c r="X62" s="32"/>
      <c r="Y62" s="22"/>
      <c r="Z62" s="76"/>
      <c r="AA62" s="31"/>
      <c r="AB62" s="16"/>
      <c r="AC62" s="22"/>
      <c r="AD62" s="76"/>
      <c r="AE62" s="26"/>
      <c r="AF62" s="131">
        <f t="shared" si="4"/>
        <v>0</v>
      </c>
      <c r="AG62" s="107">
        <f t="shared" si="5"/>
        <v>0</v>
      </c>
      <c r="AH62" s="8"/>
      <c r="AI62" s="15"/>
    </row>
    <row r="63" spans="1:34" ht="15">
      <c r="A63" s="105">
        <v>52</v>
      </c>
      <c r="B63" s="76">
        <v>135</v>
      </c>
      <c r="C63" s="77">
        <v>10031306934</v>
      </c>
      <c r="D63" s="81" t="s">
        <v>226</v>
      </c>
      <c r="E63" s="78" t="s">
        <v>196</v>
      </c>
      <c r="F63" s="77">
        <v>21904</v>
      </c>
      <c r="G63" s="96" t="s">
        <v>197</v>
      </c>
      <c r="H63" s="9">
        <f t="shared" si="6"/>
        <v>0.11465277777777781</v>
      </c>
      <c r="I63" s="9">
        <f t="shared" si="7"/>
        <v>0.002662037037039336</v>
      </c>
      <c r="K63" s="105">
        <v>52</v>
      </c>
      <c r="L63" s="76">
        <v>135</v>
      </c>
      <c r="M63" s="26">
        <v>0.0016664236111111463</v>
      </c>
      <c r="N63" s="131">
        <f t="shared" si="8"/>
        <v>1.1331018518518518E-05</v>
      </c>
      <c r="O63" s="107">
        <f t="shared" si="9"/>
        <v>0.0016550925925926277</v>
      </c>
      <c r="P63" s="131"/>
      <c r="Q63" s="105">
        <v>60</v>
      </c>
      <c r="R63" s="76">
        <v>135</v>
      </c>
      <c r="S63" s="18">
        <v>0.08980324074074074</v>
      </c>
      <c r="T63" s="16"/>
      <c r="U63" s="105">
        <v>43</v>
      </c>
      <c r="V63" s="76">
        <v>135</v>
      </c>
      <c r="W63" s="30">
        <v>0.023194444444444445</v>
      </c>
      <c r="X63" s="32"/>
      <c r="Y63" s="22"/>
      <c r="Z63" s="76"/>
      <c r="AA63" s="31"/>
      <c r="AB63" s="16"/>
      <c r="AC63" s="22"/>
      <c r="AD63" s="76"/>
      <c r="AE63" s="26"/>
      <c r="AF63" s="131">
        <f t="shared" si="4"/>
        <v>0</v>
      </c>
      <c r="AG63" s="107">
        <f t="shared" si="5"/>
        <v>0</v>
      </c>
      <c r="AH63" s="8"/>
    </row>
    <row r="64" spans="1:35" ht="15">
      <c r="A64" s="105">
        <v>53</v>
      </c>
      <c r="B64" s="76">
        <v>132</v>
      </c>
      <c r="C64" s="77">
        <v>10047362050</v>
      </c>
      <c r="D64" s="81" t="s">
        <v>325</v>
      </c>
      <c r="E64" s="78" t="s">
        <v>326</v>
      </c>
      <c r="F64" s="77">
        <v>21006</v>
      </c>
      <c r="G64" s="96" t="s">
        <v>331</v>
      </c>
      <c r="H64" s="9">
        <f t="shared" si="6"/>
        <v>0.11466435185184942</v>
      </c>
      <c r="I64" s="9">
        <f t="shared" si="7"/>
        <v>0.002673611111110946</v>
      </c>
      <c r="K64" s="105">
        <v>54</v>
      </c>
      <c r="L64" s="76">
        <v>132</v>
      </c>
      <c r="M64" s="26">
        <v>0.0016676620370346049</v>
      </c>
      <c r="N64" s="131">
        <f t="shared" si="8"/>
        <v>9.953703703703701E-07</v>
      </c>
      <c r="O64" s="107">
        <f t="shared" si="9"/>
        <v>0.0016666666666642345</v>
      </c>
      <c r="P64" s="131"/>
      <c r="Q64" s="105">
        <v>46</v>
      </c>
      <c r="R64" s="76">
        <v>132</v>
      </c>
      <c r="S64" s="18">
        <v>0.08980324074074074</v>
      </c>
      <c r="T64" s="16"/>
      <c r="U64" s="105">
        <v>19</v>
      </c>
      <c r="V64" s="76">
        <v>132</v>
      </c>
      <c r="W64" s="30">
        <v>0.023194444444444445</v>
      </c>
      <c r="X64" s="32"/>
      <c r="Y64" s="22"/>
      <c r="Z64" s="76"/>
      <c r="AA64" s="31"/>
      <c r="AB64" s="16"/>
      <c r="AC64" s="22"/>
      <c r="AD64" s="76"/>
      <c r="AE64" s="26"/>
      <c r="AF64" s="131">
        <f t="shared" si="4"/>
        <v>0</v>
      </c>
      <c r="AG64" s="107">
        <f t="shared" si="5"/>
        <v>0</v>
      </c>
      <c r="AH64" s="8"/>
      <c r="AI64" s="66"/>
    </row>
    <row r="65" spans="1:34" ht="15">
      <c r="A65" s="105">
        <v>54</v>
      </c>
      <c r="B65" s="76">
        <v>28</v>
      </c>
      <c r="C65" s="77">
        <v>10053828516</v>
      </c>
      <c r="D65" s="81" t="s">
        <v>237</v>
      </c>
      <c r="E65" s="78" t="s">
        <v>93</v>
      </c>
      <c r="F65" s="77">
        <v>1801170</v>
      </c>
      <c r="G65" s="96" t="s">
        <v>170</v>
      </c>
      <c r="H65" s="9">
        <f t="shared" si="6"/>
        <v>0.11466435185185188</v>
      </c>
      <c r="I65" s="9">
        <f t="shared" si="7"/>
        <v>0.0026736111111134025</v>
      </c>
      <c r="K65" s="105">
        <v>58</v>
      </c>
      <c r="L65" s="76">
        <v>28</v>
      </c>
      <c r="M65" s="26">
        <v>0.0016726967592592904</v>
      </c>
      <c r="N65" s="131">
        <f t="shared" si="8"/>
        <v>6.030092592592592E-06</v>
      </c>
      <c r="O65" s="107">
        <f t="shared" si="9"/>
        <v>0.0016666666666666978</v>
      </c>
      <c r="P65" s="131"/>
      <c r="Q65" s="105">
        <v>55</v>
      </c>
      <c r="R65" s="76">
        <v>28</v>
      </c>
      <c r="S65" s="18">
        <v>0.08980324074074074</v>
      </c>
      <c r="T65" s="16"/>
      <c r="U65" s="105">
        <v>51</v>
      </c>
      <c r="V65" s="76">
        <v>28</v>
      </c>
      <c r="W65" s="30">
        <v>0.023194444444444445</v>
      </c>
      <c r="X65" s="32"/>
      <c r="Y65" s="22"/>
      <c r="Z65" s="76"/>
      <c r="AA65" s="31"/>
      <c r="AB65" s="16"/>
      <c r="AC65" s="22"/>
      <c r="AD65" s="76"/>
      <c r="AE65" s="26"/>
      <c r="AF65" s="131">
        <f t="shared" si="4"/>
        <v>0</v>
      </c>
      <c r="AG65" s="107">
        <f t="shared" si="5"/>
        <v>0</v>
      </c>
      <c r="AH65" s="8"/>
    </row>
    <row r="66" spans="1:35" ht="15">
      <c r="A66" s="105">
        <v>55</v>
      </c>
      <c r="B66" s="76">
        <v>59</v>
      </c>
      <c r="C66" s="77">
        <v>10023659189</v>
      </c>
      <c r="D66" s="81" t="s">
        <v>131</v>
      </c>
      <c r="E66" s="78" t="s">
        <v>73</v>
      </c>
      <c r="F66" s="77" t="s">
        <v>313</v>
      </c>
      <c r="G66" s="96" t="s">
        <v>191</v>
      </c>
      <c r="H66" s="9">
        <f t="shared" si="6"/>
        <v>0.11467592592592443</v>
      </c>
      <c r="I66" s="9">
        <f t="shared" si="7"/>
        <v>0.0026851851851859565</v>
      </c>
      <c r="K66" s="105">
        <v>66</v>
      </c>
      <c r="L66" s="76">
        <v>59</v>
      </c>
      <c r="M66" s="26">
        <v>0.001680069444442947</v>
      </c>
      <c r="N66" s="131">
        <f t="shared" si="8"/>
        <v>1.8287037037037037E-06</v>
      </c>
      <c r="O66" s="107">
        <f t="shared" si="9"/>
        <v>0.0016782407407392433</v>
      </c>
      <c r="P66" s="131"/>
      <c r="Q66" s="105">
        <v>49</v>
      </c>
      <c r="R66" s="76">
        <v>59</v>
      </c>
      <c r="S66" s="18">
        <v>0.08980324074074074</v>
      </c>
      <c r="T66" s="18"/>
      <c r="U66" s="105">
        <v>21</v>
      </c>
      <c r="V66" s="76">
        <v>59</v>
      </c>
      <c r="W66" s="30">
        <v>0.023194444444444445</v>
      </c>
      <c r="X66" s="32"/>
      <c r="Y66" s="22"/>
      <c r="Z66" s="76"/>
      <c r="AA66" s="31"/>
      <c r="AB66" s="16"/>
      <c r="AC66" s="22"/>
      <c r="AD66" s="76"/>
      <c r="AE66" s="26"/>
      <c r="AF66" s="131">
        <f t="shared" si="4"/>
        <v>0</v>
      </c>
      <c r="AG66" s="107">
        <f t="shared" si="5"/>
        <v>0</v>
      </c>
      <c r="AH66" s="8"/>
      <c r="AI66" s="15"/>
    </row>
    <row r="67" spans="1:34" ht="15">
      <c r="A67" s="105">
        <v>56</v>
      </c>
      <c r="B67" s="76">
        <v>100</v>
      </c>
      <c r="C67" s="77">
        <v>10035085688</v>
      </c>
      <c r="D67" s="81" t="s">
        <v>272</v>
      </c>
      <c r="E67" s="78" t="s">
        <v>188</v>
      </c>
      <c r="F67" s="77">
        <v>100286</v>
      </c>
      <c r="G67" s="96" t="s">
        <v>189</v>
      </c>
      <c r="H67" s="9">
        <f t="shared" si="6"/>
        <v>0.1146759259259259</v>
      </c>
      <c r="I67" s="9">
        <f t="shared" si="7"/>
        <v>0.0026851851851874275</v>
      </c>
      <c r="K67" s="105">
        <v>73</v>
      </c>
      <c r="L67" s="76">
        <v>100</v>
      </c>
      <c r="M67" s="26">
        <v>0.0016880324074073812</v>
      </c>
      <c r="N67" s="131">
        <f t="shared" si="8"/>
        <v>9.791666666666666E-06</v>
      </c>
      <c r="O67" s="107">
        <f t="shared" si="9"/>
        <v>0.0016782407407407145</v>
      </c>
      <c r="P67" s="131"/>
      <c r="Q67" s="105">
        <v>45</v>
      </c>
      <c r="R67" s="76">
        <v>100</v>
      </c>
      <c r="S67" s="18">
        <v>0.08980324074074074</v>
      </c>
      <c r="T67" s="16"/>
      <c r="U67" s="105">
        <v>37</v>
      </c>
      <c r="V67" s="76">
        <v>100</v>
      </c>
      <c r="W67" s="30">
        <v>0.023194444444444445</v>
      </c>
      <c r="X67" s="32"/>
      <c r="Y67" s="22"/>
      <c r="Z67" s="76"/>
      <c r="AA67" s="31"/>
      <c r="AB67" s="16"/>
      <c r="AC67" s="22"/>
      <c r="AD67" s="76"/>
      <c r="AE67" s="26"/>
      <c r="AF67" s="131">
        <f t="shared" si="4"/>
        <v>0</v>
      </c>
      <c r="AG67" s="107">
        <f t="shared" si="5"/>
        <v>0</v>
      </c>
      <c r="AH67" s="8"/>
    </row>
    <row r="68" spans="1:34" ht="15">
      <c r="A68" s="105">
        <v>57</v>
      </c>
      <c r="B68" s="76">
        <v>83</v>
      </c>
      <c r="C68" s="77">
        <v>10077662224</v>
      </c>
      <c r="D68" s="81" t="s">
        <v>259</v>
      </c>
      <c r="E68" s="78" t="s">
        <v>209</v>
      </c>
      <c r="F68" s="77">
        <v>10613</v>
      </c>
      <c r="G68" s="96" t="s">
        <v>210</v>
      </c>
      <c r="H68" s="9">
        <f t="shared" si="6"/>
        <v>0.11472222222222221</v>
      </c>
      <c r="I68" s="9">
        <f t="shared" si="7"/>
        <v>0.0027314814814837357</v>
      </c>
      <c r="K68" s="105">
        <v>102</v>
      </c>
      <c r="L68" s="76">
        <v>83</v>
      </c>
      <c r="M68" s="26">
        <v>0.0017470949074073865</v>
      </c>
      <c r="N68" s="131">
        <f t="shared" si="8"/>
        <v>1.0983796296296296E-05</v>
      </c>
      <c r="O68" s="107">
        <f t="shared" si="9"/>
        <v>0.0017361111111110902</v>
      </c>
      <c r="P68" s="131"/>
      <c r="Q68" s="105">
        <v>29</v>
      </c>
      <c r="R68" s="76">
        <v>83</v>
      </c>
      <c r="S68" s="18">
        <v>0.08918981481481482</v>
      </c>
      <c r="T68" s="16"/>
      <c r="U68" s="105">
        <v>84</v>
      </c>
      <c r="V68" s="76">
        <v>83</v>
      </c>
      <c r="W68" s="30">
        <v>0.023796296296296298</v>
      </c>
      <c r="X68" s="32"/>
      <c r="Y68" s="22"/>
      <c r="Z68" s="76"/>
      <c r="AA68" s="31"/>
      <c r="AB68" s="16"/>
      <c r="AC68" s="22"/>
      <c r="AD68" s="76"/>
      <c r="AE68" s="26"/>
      <c r="AF68" s="131">
        <f t="shared" si="4"/>
        <v>0</v>
      </c>
      <c r="AG68" s="107">
        <f t="shared" si="5"/>
        <v>0</v>
      </c>
      <c r="AH68" s="8"/>
    </row>
    <row r="69" spans="1:34" ht="15">
      <c r="A69" s="105">
        <v>58</v>
      </c>
      <c r="B69" s="76">
        <v>14</v>
      </c>
      <c r="C69" s="77">
        <v>10022783664</v>
      </c>
      <c r="D69" s="81" t="s">
        <v>308</v>
      </c>
      <c r="E69" s="78" t="s">
        <v>174</v>
      </c>
      <c r="F69" s="77">
        <v>23068</v>
      </c>
      <c r="G69" s="96" t="s">
        <v>76</v>
      </c>
      <c r="H69" s="9">
        <f t="shared" si="6"/>
        <v>0.11481481481481363</v>
      </c>
      <c r="I69" s="9">
        <f t="shared" si="7"/>
        <v>0.0028240740740751585</v>
      </c>
      <c r="K69" s="105">
        <v>45</v>
      </c>
      <c r="L69" s="76">
        <v>14</v>
      </c>
      <c r="M69" s="26">
        <v>0.0016598842592580668</v>
      </c>
      <c r="N69" s="131">
        <f t="shared" si="8"/>
        <v>4.791666666666667E-06</v>
      </c>
      <c r="O69" s="107">
        <f t="shared" si="9"/>
        <v>0.0016550925925914001</v>
      </c>
      <c r="P69" s="131"/>
      <c r="Q69" s="105">
        <v>68</v>
      </c>
      <c r="R69" s="76">
        <v>14</v>
      </c>
      <c r="S69" s="18">
        <v>0.08996527777777778</v>
      </c>
      <c r="T69" s="16"/>
      <c r="U69" s="105">
        <v>7</v>
      </c>
      <c r="V69" s="76">
        <v>14</v>
      </c>
      <c r="W69" s="30">
        <v>0.023194444444444445</v>
      </c>
      <c r="X69" s="32"/>
      <c r="Y69" s="22"/>
      <c r="Z69" s="76"/>
      <c r="AA69" s="31"/>
      <c r="AB69" s="16"/>
      <c r="AC69" s="22"/>
      <c r="AD69" s="76"/>
      <c r="AE69" s="26"/>
      <c r="AF69" s="131">
        <f t="shared" si="4"/>
        <v>0</v>
      </c>
      <c r="AG69" s="107">
        <f t="shared" si="5"/>
        <v>0</v>
      </c>
      <c r="AH69" s="8"/>
    </row>
    <row r="70" spans="1:35" ht="15">
      <c r="A70" s="105">
        <v>59</v>
      </c>
      <c r="B70" s="76">
        <v>80</v>
      </c>
      <c r="C70" s="77">
        <v>10046044264</v>
      </c>
      <c r="D70" s="81" t="s">
        <v>137</v>
      </c>
      <c r="E70" s="78" t="s">
        <v>135</v>
      </c>
      <c r="F70" s="77">
        <v>7354</v>
      </c>
      <c r="G70" s="96" t="s">
        <v>194</v>
      </c>
      <c r="H70" s="9">
        <f t="shared" si="6"/>
        <v>0.11491898148148148</v>
      </c>
      <c r="I70" s="9">
        <f t="shared" si="7"/>
        <v>0.0029282407407430072</v>
      </c>
      <c r="K70" s="105">
        <v>71</v>
      </c>
      <c r="L70" s="76">
        <v>80</v>
      </c>
      <c r="M70" s="26">
        <v>0.0016856597222222268</v>
      </c>
      <c r="N70" s="131">
        <f t="shared" si="8"/>
        <v>7.418981481481481E-06</v>
      </c>
      <c r="O70" s="107">
        <f t="shared" si="9"/>
        <v>0.0016782407407407453</v>
      </c>
      <c r="P70" s="131"/>
      <c r="Q70" s="105">
        <v>57</v>
      </c>
      <c r="R70" s="76">
        <v>80</v>
      </c>
      <c r="S70" s="18">
        <v>0.08980324074074074</v>
      </c>
      <c r="T70" s="16"/>
      <c r="U70" s="105">
        <v>64</v>
      </c>
      <c r="V70" s="76">
        <v>80</v>
      </c>
      <c r="W70" s="30">
        <v>0.0234375</v>
      </c>
      <c r="X70" s="32"/>
      <c r="Y70" s="22"/>
      <c r="Z70" s="76"/>
      <c r="AA70" s="31"/>
      <c r="AB70" s="16"/>
      <c r="AC70" s="22"/>
      <c r="AD70" s="76"/>
      <c r="AE70" s="26"/>
      <c r="AF70" s="131">
        <f t="shared" si="4"/>
        <v>0</v>
      </c>
      <c r="AG70" s="107">
        <f t="shared" si="5"/>
        <v>0</v>
      </c>
      <c r="AH70" s="8"/>
      <c r="AI70" s="15"/>
    </row>
    <row r="71" spans="1:34" ht="15">
      <c r="A71" s="105">
        <v>60</v>
      </c>
      <c r="B71" s="76">
        <v>137</v>
      </c>
      <c r="C71" s="77">
        <v>10047286672</v>
      </c>
      <c r="D71" s="81" t="s">
        <v>276</v>
      </c>
      <c r="E71" s="78" t="s">
        <v>277</v>
      </c>
      <c r="F71" s="77">
        <v>20233</v>
      </c>
      <c r="G71" s="96" t="s">
        <v>197</v>
      </c>
      <c r="H71" s="9">
        <f t="shared" si="6"/>
        <v>0.1149421296296297</v>
      </c>
      <c r="I71" s="9">
        <f t="shared" si="7"/>
        <v>0.0029513888888912237</v>
      </c>
      <c r="K71" s="105">
        <v>82</v>
      </c>
      <c r="L71" s="76">
        <v>137</v>
      </c>
      <c r="M71" s="26">
        <v>0.0017067476851852538</v>
      </c>
      <c r="N71" s="131">
        <f t="shared" si="8"/>
        <v>5.358796296296296E-06</v>
      </c>
      <c r="O71" s="107">
        <f t="shared" si="9"/>
        <v>0.0017013888888889575</v>
      </c>
      <c r="P71" s="131"/>
      <c r="Q71" s="105">
        <v>58</v>
      </c>
      <c r="R71" s="76">
        <v>137</v>
      </c>
      <c r="S71" s="18">
        <v>0.08980324074074074</v>
      </c>
      <c r="T71" s="16"/>
      <c r="U71" s="105">
        <v>69</v>
      </c>
      <c r="V71" s="76">
        <v>137</v>
      </c>
      <c r="W71" s="30">
        <v>0.0234375</v>
      </c>
      <c r="X71" s="32"/>
      <c r="Y71" s="22"/>
      <c r="Z71" s="76"/>
      <c r="AA71" s="31"/>
      <c r="AB71" s="16"/>
      <c r="AC71" s="22"/>
      <c r="AD71" s="76"/>
      <c r="AE71" s="26"/>
      <c r="AF71" s="131">
        <f t="shared" si="4"/>
        <v>0</v>
      </c>
      <c r="AG71" s="107">
        <f t="shared" si="5"/>
        <v>0</v>
      </c>
      <c r="AH71" s="8"/>
    </row>
    <row r="72" spans="1:35" ht="15">
      <c r="A72" s="105">
        <v>61</v>
      </c>
      <c r="B72" s="76">
        <v>115</v>
      </c>
      <c r="C72" s="77">
        <v>10047292635</v>
      </c>
      <c r="D72" s="81" t="s">
        <v>299</v>
      </c>
      <c r="E72" s="78" t="s">
        <v>142</v>
      </c>
      <c r="F72" s="77">
        <v>20296</v>
      </c>
      <c r="G72" s="96" t="s">
        <v>95</v>
      </c>
      <c r="H72" s="9">
        <f t="shared" si="6"/>
        <v>0.11505787037037003</v>
      </c>
      <c r="I72" s="9">
        <f t="shared" si="7"/>
        <v>0.003067129629631557</v>
      </c>
      <c r="K72" s="105">
        <v>60</v>
      </c>
      <c r="L72" s="76">
        <v>115</v>
      </c>
      <c r="M72" s="26">
        <v>0.0016758449074070689</v>
      </c>
      <c r="N72" s="131">
        <f t="shared" si="8"/>
        <v>9.17824074074074E-06</v>
      </c>
      <c r="O72" s="107">
        <f t="shared" si="9"/>
        <v>0.001666666666666328</v>
      </c>
      <c r="P72" s="131"/>
      <c r="Q72" s="105">
        <v>61</v>
      </c>
      <c r="R72" s="76">
        <v>115</v>
      </c>
      <c r="S72" s="18">
        <v>0.08980324074074074</v>
      </c>
      <c r="T72" s="16"/>
      <c r="U72" s="105">
        <v>77</v>
      </c>
      <c r="V72" s="76">
        <v>115</v>
      </c>
      <c r="W72" s="30">
        <v>0.023587962962962963</v>
      </c>
      <c r="X72" s="32"/>
      <c r="Y72" s="22"/>
      <c r="Z72" s="76"/>
      <c r="AA72" s="31"/>
      <c r="AB72" s="16"/>
      <c r="AC72" s="22"/>
      <c r="AD72" s="76"/>
      <c r="AE72" s="26"/>
      <c r="AF72" s="131">
        <f t="shared" si="4"/>
        <v>0</v>
      </c>
      <c r="AG72" s="107">
        <f t="shared" si="5"/>
        <v>0</v>
      </c>
      <c r="AH72" s="8"/>
      <c r="AI72" s="15"/>
    </row>
    <row r="73" spans="1:35" ht="15">
      <c r="A73" s="105">
        <v>62</v>
      </c>
      <c r="B73" s="76">
        <v>111</v>
      </c>
      <c r="C73" s="77">
        <v>10047405092</v>
      </c>
      <c r="D73" s="81" t="s">
        <v>154</v>
      </c>
      <c r="E73" s="78" t="s">
        <v>232</v>
      </c>
      <c r="F73" s="77">
        <v>21418</v>
      </c>
      <c r="G73" s="96" t="s">
        <v>204</v>
      </c>
      <c r="H73" s="9">
        <f t="shared" si="6"/>
        <v>0.11510416666666469</v>
      </c>
      <c r="I73" s="9">
        <f t="shared" si="7"/>
        <v>0.0031134259259262137</v>
      </c>
      <c r="K73" s="105">
        <v>84</v>
      </c>
      <c r="L73" s="76">
        <v>111</v>
      </c>
      <c r="M73" s="26">
        <v>0.0017160185185165489</v>
      </c>
      <c r="N73" s="131">
        <f t="shared" si="8"/>
        <v>3.0555555555555556E-06</v>
      </c>
      <c r="O73" s="107">
        <f t="shared" si="9"/>
        <v>0.0017129629629609932</v>
      </c>
      <c r="P73" s="131"/>
      <c r="Q73" s="105">
        <v>54</v>
      </c>
      <c r="R73" s="76">
        <v>111</v>
      </c>
      <c r="S73" s="18">
        <v>0.08980324074074074</v>
      </c>
      <c r="T73" s="16"/>
      <c r="U73" s="105">
        <v>79</v>
      </c>
      <c r="V73" s="76">
        <v>111</v>
      </c>
      <c r="W73" s="30">
        <v>0.023587962962962963</v>
      </c>
      <c r="X73" s="32"/>
      <c r="Y73" s="22"/>
      <c r="Z73" s="76"/>
      <c r="AA73" s="31"/>
      <c r="AB73" s="16"/>
      <c r="AC73" s="22"/>
      <c r="AD73" s="76"/>
      <c r="AE73" s="26"/>
      <c r="AF73" s="131">
        <f t="shared" si="4"/>
        <v>0</v>
      </c>
      <c r="AG73" s="107">
        <f t="shared" si="5"/>
        <v>0</v>
      </c>
      <c r="AH73" s="8"/>
      <c r="AI73" s="15"/>
    </row>
    <row r="74" spans="1:35" ht="15">
      <c r="A74" s="105">
        <v>63</v>
      </c>
      <c r="B74" s="76">
        <v>138</v>
      </c>
      <c r="C74" s="77">
        <v>10047248377</v>
      </c>
      <c r="D74" s="81" t="s">
        <v>239</v>
      </c>
      <c r="E74" s="78" t="s">
        <v>104</v>
      </c>
      <c r="F74" s="77">
        <v>19813</v>
      </c>
      <c r="G74" s="96" t="s">
        <v>101</v>
      </c>
      <c r="H74" s="9">
        <f t="shared" si="6"/>
        <v>0.11517361111111109</v>
      </c>
      <c r="I74" s="9">
        <f t="shared" si="7"/>
        <v>0.003182870370372612</v>
      </c>
      <c r="K74" s="105">
        <v>122</v>
      </c>
      <c r="L74" s="76">
        <v>138</v>
      </c>
      <c r="M74" s="26">
        <v>0.0017907060185184953</v>
      </c>
      <c r="N74" s="131">
        <f t="shared" si="8"/>
        <v>8.29861111111111E-06</v>
      </c>
      <c r="O74" s="107">
        <f t="shared" si="9"/>
        <v>0.0017824074074073843</v>
      </c>
      <c r="P74" s="131"/>
      <c r="Q74" s="105">
        <v>62</v>
      </c>
      <c r="R74" s="76">
        <v>138</v>
      </c>
      <c r="S74" s="18">
        <v>0.08980324074074074</v>
      </c>
      <c r="T74" s="16"/>
      <c r="U74" s="105">
        <v>82</v>
      </c>
      <c r="V74" s="76">
        <v>138</v>
      </c>
      <c r="W74" s="30">
        <v>0.023587962962962963</v>
      </c>
      <c r="X74" s="32"/>
      <c r="Y74" s="22"/>
      <c r="Z74" s="76"/>
      <c r="AA74" s="31"/>
      <c r="AB74" s="16"/>
      <c r="AC74" s="22"/>
      <c r="AD74" s="76"/>
      <c r="AE74" s="26"/>
      <c r="AF74" s="131">
        <f t="shared" si="4"/>
        <v>0</v>
      </c>
      <c r="AG74" s="107">
        <f t="shared" si="5"/>
        <v>0</v>
      </c>
      <c r="AH74" s="8"/>
      <c r="AI74" s="15"/>
    </row>
    <row r="75" spans="1:35" ht="15">
      <c r="A75" s="105">
        <v>64</v>
      </c>
      <c r="B75" s="76">
        <v>55</v>
      </c>
      <c r="C75" s="77">
        <v>10023642722</v>
      </c>
      <c r="D75" s="81" t="s">
        <v>248</v>
      </c>
      <c r="E75" s="78" t="s">
        <v>73</v>
      </c>
      <c r="F75" s="77" t="s">
        <v>249</v>
      </c>
      <c r="G75" s="96" t="s">
        <v>191</v>
      </c>
      <c r="H75" s="9">
        <f t="shared" si="6"/>
        <v>0.1152430555555556</v>
      </c>
      <c r="I75" s="9">
        <f t="shared" si="7"/>
        <v>0.0032523148148171227</v>
      </c>
      <c r="K75" s="105">
        <v>62</v>
      </c>
      <c r="L75" s="76">
        <v>55</v>
      </c>
      <c r="M75" s="26">
        <v>0.0016775000000000331</v>
      </c>
      <c r="N75" s="131">
        <f t="shared" si="8"/>
        <v>1.0833333333333335E-05</v>
      </c>
      <c r="O75" s="107">
        <f t="shared" si="9"/>
        <v>0.0016666666666666997</v>
      </c>
      <c r="P75" s="131"/>
      <c r="Q75" s="105">
        <v>69</v>
      </c>
      <c r="R75" s="76">
        <v>55</v>
      </c>
      <c r="S75" s="18">
        <v>0.08998842592592593</v>
      </c>
      <c r="T75" s="16"/>
      <c r="U75" s="105">
        <v>83</v>
      </c>
      <c r="V75" s="76">
        <v>55</v>
      </c>
      <c r="W75" s="30">
        <v>0.023587962962962963</v>
      </c>
      <c r="X75" s="32"/>
      <c r="Y75" s="22"/>
      <c r="Z75" s="76"/>
      <c r="AA75" s="31"/>
      <c r="AB75" s="16"/>
      <c r="AC75" s="22"/>
      <c r="AD75" s="76"/>
      <c r="AE75" s="26"/>
      <c r="AF75" s="131">
        <f aca="true" t="shared" si="10" ref="AF75:AF135">VALUE("0:00:00,"&amp;RIGHT(TEXT(AE75,"ss,000"),3))</f>
        <v>0</v>
      </c>
      <c r="AG75" s="107">
        <f aca="true" t="shared" si="11" ref="AG75:AG135">AE75-AF75</f>
        <v>0</v>
      </c>
      <c r="AH75" s="8"/>
      <c r="AI75" s="15"/>
    </row>
    <row r="76" spans="1:34" ht="15">
      <c r="A76" s="105">
        <v>65</v>
      </c>
      <c r="B76" s="76">
        <v>57</v>
      </c>
      <c r="C76" s="77">
        <v>10023601393</v>
      </c>
      <c r="D76" s="81" t="s">
        <v>222</v>
      </c>
      <c r="E76" s="78" t="s">
        <v>73</v>
      </c>
      <c r="F76" s="77" t="s">
        <v>223</v>
      </c>
      <c r="G76" s="96" t="s">
        <v>191</v>
      </c>
      <c r="H76" s="9">
        <f aca="true" t="shared" si="12" ref="H76:H107">SUM(O76,S76,W76,AA76,AG76)-SUM(P76,T76,X76,AB76,AH76)</f>
        <v>0.1156944444444445</v>
      </c>
      <c r="I76" s="9">
        <f aca="true" t="shared" si="13" ref="I76:I107">H76-$H$12</f>
        <v>0.0037037037037060266</v>
      </c>
      <c r="K76" s="105">
        <v>100</v>
      </c>
      <c r="L76" s="76">
        <v>57</v>
      </c>
      <c r="M76" s="26">
        <v>0.0017446875000000674</v>
      </c>
      <c r="N76" s="131">
        <f aca="true" t="shared" si="14" ref="N76:N107">VALUE("0:00:00,"&amp;RIGHT(TEXT(M76,"ss,000"),3))</f>
        <v>8.57638888888889E-06</v>
      </c>
      <c r="O76" s="107">
        <f aca="true" t="shared" si="15" ref="O76:O107">M76-N76</f>
        <v>0.0017361111111111785</v>
      </c>
      <c r="P76" s="131"/>
      <c r="Q76" s="105">
        <v>56</v>
      </c>
      <c r="R76" s="76">
        <v>57</v>
      </c>
      <c r="S76" s="18">
        <v>0.08980324074074074</v>
      </c>
      <c r="T76" s="16"/>
      <c r="U76" s="105">
        <v>86</v>
      </c>
      <c r="V76" s="76">
        <v>57</v>
      </c>
      <c r="W76" s="30">
        <v>0.02415509259259259</v>
      </c>
      <c r="X76" s="32"/>
      <c r="Y76" s="22"/>
      <c r="Z76" s="76"/>
      <c r="AA76" s="31"/>
      <c r="AB76" s="16"/>
      <c r="AC76" s="22"/>
      <c r="AD76" s="76"/>
      <c r="AE76" s="26"/>
      <c r="AF76" s="131">
        <f t="shared" si="10"/>
        <v>0</v>
      </c>
      <c r="AG76" s="107">
        <f t="shared" si="11"/>
        <v>0</v>
      </c>
      <c r="AH76" s="8"/>
    </row>
    <row r="77" spans="1:35" ht="15">
      <c r="A77" s="105">
        <v>66</v>
      </c>
      <c r="B77" s="76">
        <v>114</v>
      </c>
      <c r="C77" s="77">
        <v>10047371245</v>
      </c>
      <c r="D77" s="81" t="s">
        <v>143</v>
      </c>
      <c r="E77" s="78" t="s">
        <v>142</v>
      </c>
      <c r="F77" s="77">
        <v>21099</v>
      </c>
      <c r="G77" s="96" t="s">
        <v>95</v>
      </c>
      <c r="H77" s="9">
        <f t="shared" si="12"/>
        <v>0.11571759259259266</v>
      </c>
      <c r="I77" s="9">
        <f t="shared" si="13"/>
        <v>0.0037268518518541877</v>
      </c>
      <c r="K77" s="105">
        <v>15</v>
      </c>
      <c r="L77" s="76">
        <v>114</v>
      </c>
      <c r="M77" s="26">
        <v>0.0016126851851852413</v>
      </c>
      <c r="N77" s="131">
        <f t="shared" si="14"/>
        <v>3.888888888888889E-06</v>
      </c>
      <c r="O77" s="107">
        <f t="shared" si="15"/>
        <v>0.0016087962962963523</v>
      </c>
      <c r="P77" s="131"/>
      <c r="Q77" s="105">
        <v>71</v>
      </c>
      <c r="R77" s="76">
        <v>114</v>
      </c>
      <c r="S77" s="18">
        <v>0.09091435185185186</v>
      </c>
      <c r="T77" s="16"/>
      <c r="U77" s="105">
        <v>60</v>
      </c>
      <c r="V77" s="76">
        <v>114</v>
      </c>
      <c r="W77" s="30">
        <v>0.023194444444444445</v>
      </c>
      <c r="X77" s="32"/>
      <c r="Y77" s="22"/>
      <c r="Z77" s="76"/>
      <c r="AA77" s="31"/>
      <c r="AB77" s="16"/>
      <c r="AC77" s="22"/>
      <c r="AD77" s="76"/>
      <c r="AE77" s="26"/>
      <c r="AF77" s="131">
        <f t="shared" si="10"/>
        <v>0</v>
      </c>
      <c r="AG77" s="107">
        <f t="shared" si="11"/>
        <v>0</v>
      </c>
      <c r="AH77" s="8"/>
      <c r="AI77" s="15"/>
    </row>
    <row r="78" spans="1:34" ht="15">
      <c r="A78" s="105">
        <v>67</v>
      </c>
      <c r="B78" s="76">
        <v>125</v>
      </c>
      <c r="C78" s="77">
        <v>10047431203</v>
      </c>
      <c r="D78" s="81" t="s">
        <v>238</v>
      </c>
      <c r="E78" s="78" t="s">
        <v>100</v>
      </c>
      <c r="F78" s="77">
        <v>21674</v>
      </c>
      <c r="G78" s="96" t="s">
        <v>101</v>
      </c>
      <c r="H78" s="9">
        <f t="shared" si="12"/>
        <v>0.11577546296296302</v>
      </c>
      <c r="I78" s="9">
        <f t="shared" si="13"/>
        <v>0.0037847222222245486</v>
      </c>
      <c r="K78" s="105">
        <v>115</v>
      </c>
      <c r="L78" s="76">
        <v>125</v>
      </c>
      <c r="M78" s="26">
        <v>0.0017735532407407942</v>
      </c>
      <c r="N78" s="131">
        <f t="shared" si="14"/>
        <v>2.7199074074074075E-06</v>
      </c>
      <c r="O78" s="107">
        <f t="shared" si="15"/>
        <v>0.0017708333333333868</v>
      </c>
      <c r="P78" s="131"/>
      <c r="Q78" s="105">
        <v>70</v>
      </c>
      <c r="R78" s="76">
        <v>125</v>
      </c>
      <c r="S78" s="18">
        <v>0.09081018518518519</v>
      </c>
      <c r="T78" s="16"/>
      <c r="U78" s="105">
        <v>55</v>
      </c>
      <c r="V78" s="76">
        <v>125</v>
      </c>
      <c r="W78" s="30">
        <v>0.023194444444444445</v>
      </c>
      <c r="X78" s="32"/>
      <c r="Y78" s="22"/>
      <c r="Z78" s="76"/>
      <c r="AA78" s="31"/>
      <c r="AB78" s="16"/>
      <c r="AC78" s="22"/>
      <c r="AD78" s="76"/>
      <c r="AE78" s="26"/>
      <c r="AF78" s="131">
        <f t="shared" si="10"/>
        <v>0</v>
      </c>
      <c r="AG78" s="107">
        <f t="shared" si="11"/>
        <v>0</v>
      </c>
      <c r="AH78" s="8"/>
    </row>
    <row r="79" spans="1:34" ht="15">
      <c r="A79" s="105">
        <v>68</v>
      </c>
      <c r="B79" s="76">
        <v>36</v>
      </c>
      <c r="C79" s="77">
        <v>10035022337</v>
      </c>
      <c r="D79" s="81" t="s">
        <v>125</v>
      </c>
      <c r="E79" s="78" t="s">
        <v>54</v>
      </c>
      <c r="F79" s="77">
        <v>100123</v>
      </c>
      <c r="G79" s="96" t="s">
        <v>203</v>
      </c>
      <c r="H79" s="9">
        <f t="shared" si="12"/>
        <v>0.11592592592592592</v>
      </c>
      <c r="I79" s="9">
        <f t="shared" si="13"/>
        <v>0.0039351851851874425</v>
      </c>
      <c r="K79" s="105">
        <v>8</v>
      </c>
      <c r="L79" s="76">
        <v>36</v>
      </c>
      <c r="M79" s="26">
        <v>0.0015919097222222203</v>
      </c>
      <c r="N79" s="131">
        <f t="shared" si="14"/>
        <v>6.261574074074075E-06</v>
      </c>
      <c r="O79" s="107">
        <f t="shared" si="15"/>
        <v>0.0015856481481481461</v>
      </c>
      <c r="P79" s="131"/>
      <c r="Q79" s="105">
        <v>76</v>
      </c>
      <c r="R79" s="76">
        <v>36</v>
      </c>
      <c r="S79" s="18">
        <v>0.09118055555555556</v>
      </c>
      <c r="T79" s="16">
        <v>3.472222222222222E-05</v>
      </c>
      <c r="U79" s="105">
        <v>12</v>
      </c>
      <c r="V79" s="76">
        <v>36</v>
      </c>
      <c r="W79" s="30">
        <v>0.023194444444444445</v>
      </c>
      <c r="X79" s="30"/>
      <c r="Y79" s="22"/>
      <c r="Z79" s="76"/>
      <c r="AA79" s="31"/>
      <c r="AB79" s="16"/>
      <c r="AC79" s="22"/>
      <c r="AD79" s="76"/>
      <c r="AE79" s="26"/>
      <c r="AF79" s="131">
        <f t="shared" si="10"/>
        <v>0</v>
      </c>
      <c r="AG79" s="107">
        <f t="shared" si="11"/>
        <v>0</v>
      </c>
      <c r="AH79" s="8"/>
    </row>
    <row r="80" spans="1:35" ht="15">
      <c r="A80" s="105">
        <v>69</v>
      </c>
      <c r="B80" s="76">
        <v>3</v>
      </c>
      <c r="C80" s="77">
        <v>10017556879</v>
      </c>
      <c r="D80" s="81" t="s">
        <v>205</v>
      </c>
      <c r="E80" s="78" t="s">
        <v>42</v>
      </c>
      <c r="F80" s="77">
        <v>456</v>
      </c>
      <c r="G80" s="96" t="s">
        <v>206</v>
      </c>
      <c r="H80" s="9">
        <f t="shared" si="12"/>
        <v>0.11604166666666665</v>
      </c>
      <c r="I80" s="9">
        <f t="shared" si="13"/>
        <v>0.004050925925928178</v>
      </c>
      <c r="K80" s="105">
        <v>27</v>
      </c>
      <c r="L80" s="76">
        <v>3</v>
      </c>
      <c r="M80" s="26">
        <v>0.0016317013888888865</v>
      </c>
      <c r="N80" s="131">
        <f t="shared" si="14"/>
        <v>1.1331018518518518E-05</v>
      </c>
      <c r="O80" s="107">
        <f t="shared" si="15"/>
        <v>0.001620370370370368</v>
      </c>
      <c r="P80" s="131"/>
      <c r="Q80" s="105">
        <v>74</v>
      </c>
      <c r="R80" s="76">
        <v>3</v>
      </c>
      <c r="S80" s="18">
        <v>0.09101851851851851</v>
      </c>
      <c r="T80" s="16"/>
      <c r="U80" s="105">
        <v>70</v>
      </c>
      <c r="V80" s="76">
        <v>3</v>
      </c>
      <c r="W80" s="30">
        <v>0.0234375</v>
      </c>
      <c r="X80" s="32">
        <v>3.472222222222222E-05</v>
      </c>
      <c r="Y80" s="22"/>
      <c r="Z80" s="76"/>
      <c r="AA80" s="31"/>
      <c r="AB80" s="16"/>
      <c r="AC80" s="22"/>
      <c r="AD80" s="76"/>
      <c r="AE80" s="26"/>
      <c r="AF80" s="131">
        <f t="shared" si="10"/>
        <v>0</v>
      </c>
      <c r="AG80" s="107">
        <f t="shared" si="11"/>
        <v>0</v>
      </c>
      <c r="AH80" s="8"/>
      <c r="AI80" s="15"/>
    </row>
    <row r="81" spans="1:34" ht="15">
      <c r="A81" s="105">
        <v>70</v>
      </c>
      <c r="B81" s="76">
        <v>8</v>
      </c>
      <c r="C81" s="77">
        <v>10017585070</v>
      </c>
      <c r="D81" s="81" t="s">
        <v>330</v>
      </c>
      <c r="E81" s="78" t="s">
        <v>75</v>
      </c>
      <c r="F81" s="77">
        <v>79</v>
      </c>
      <c r="G81" s="96" t="s">
        <v>206</v>
      </c>
      <c r="H81" s="9">
        <f t="shared" si="12"/>
        <v>0.116076388888886</v>
      </c>
      <c r="I81" s="9">
        <f t="shared" si="13"/>
        <v>0.004085648148147519</v>
      </c>
      <c r="K81" s="105">
        <v>26</v>
      </c>
      <c r="L81" s="76">
        <v>8</v>
      </c>
      <c r="M81" s="26">
        <v>0.0016315046296267385</v>
      </c>
      <c r="N81" s="131">
        <f t="shared" si="14"/>
        <v>1.113425925925926E-05</v>
      </c>
      <c r="O81" s="107">
        <f t="shared" si="15"/>
        <v>0.0016203703703674792</v>
      </c>
      <c r="P81" s="131"/>
      <c r="Q81" s="105">
        <v>73</v>
      </c>
      <c r="R81" s="76">
        <v>8</v>
      </c>
      <c r="S81" s="18">
        <v>0.09101851851851851</v>
      </c>
      <c r="T81" s="16"/>
      <c r="U81" s="105">
        <v>71</v>
      </c>
      <c r="V81" s="76">
        <v>8</v>
      </c>
      <c r="W81" s="30">
        <v>0.0234375</v>
      </c>
      <c r="X81" s="32"/>
      <c r="Y81" s="22"/>
      <c r="Z81" s="76"/>
      <c r="AA81" s="31"/>
      <c r="AB81" s="16"/>
      <c r="AC81" s="22"/>
      <c r="AD81" s="76"/>
      <c r="AE81" s="26"/>
      <c r="AF81" s="131">
        <f t="shared" si="10"/>
        <v>0</v>
      </c>
      <c r="AG81" s="107">
        <f t="shared" si="11"/>
        <v>0</v>
      </c>
      <c r="AH81" s="8"/>
    </row>
    <row r="82" spans="1:34" ht="15">
      <c r="A82" s="105">
        <v>71</v>
      </c>
      <c r="B82" s="76">
        <v>39</v>
      </c>
      <c r="C82" s="77">
        <v>10048899296</v>
      </c>
      <c r="D82" s="81" t="s">
        <v>124</v>
      </c>
      <c r="E82" s="78" t="s">
        <v>54</v>
      </c>
      <c r="F82" s="77">
        <v>100070</v>
      </c>
      <c r="G82" s="96" t="s">
        <v>203</v>
      </c>
      <c r="H82" s="9">
        <f t="shared" si="12"/>
        <v>0.116238425925926</v>
      </c>
      <c r="I82" s="9">
        <f t="shared" si="13"/>
        <v>0.004247685185187519</v>
      </c>
      <c r="K82" s="105">
        <v>25</v>
      </c>
      <c r="L82" s="76">
        <v>39</v>
      </c>
      <c r="M82" s="26">
        <v>0.0016306828703704368</v>
      </c>
      <c r="N82" s="131">
        <f t="shared" si="14"/>
        <v>1.03125E-05</v>
      </c>
      <c r="O82" s="107">
        <f t="shared" si="15"/>
        <v>0.001620370370370437</v>
      </c>
      <c r="P82" s="131"/>
      <c r="Q82" s="105">
        <v>77</v>
      </c>
      <c r="R82" s="76">
        <v>39</v>
      </c>
      <c r="S82" s="18">
        <v>0.09118055555555556</v>
      </c>
      <c r="T82" s="16"/>
      <c r="U82" s="105">
        <v>68</v>
      </c>
      <c r="V82" s="76">
        <v>39</v>
      </c>
      <c r="W82" s="30">
        <v>0.0234375</v>
      </c>
      <c r="X82" s="32"/>
      <c r="Y82" s="22"/>
      <c r="Z82" s="76"/>
      <c r="AA82" s="31"/>
      <c r="AB82" s="16"/>
      <c r="AC82" s="22"/>
      <c r="AD82" s="76"/>
      <c r="AE82" s="26"/>
      <c r="AF82" s="131">
        <f t="shared" si="10"/>
        <v>0</v>
      </c>
      <c r="AG82" s="107">
        <f t="shared" si="11"/>
        <v>0</v>
      </c>
      <c r="AH82" s="8"/>
    </row>
    <row r="83" spans="1:35" ht="15">
      <c r="A83" s="105">
        <v>72</v>
      </c>
      <c r="B83" s="76">
        <v>41</v>
      </c>
      <c r="C83" s="77">
        <v>10035021731</v>
      </c>
      <c r="D83" s="81" t="s">
        <v>126</v>
      </c>
      <c r="E83" s="78" t="s">
        <v>54</v>
      </c>
      <c r="F83" s="77">
        <v>100180</v>
      </c>
      <c r="G83" s="96" t="s">
        <v>203</v>
      </c>
      <c r="H83" s="9">
        <f t="shared" si="12"/>
        <v>0.11631944444444194</v>
      </c>
      <c r="I83" s="9">
        <f t="shared" si="13"/>
        <v>0.00432870370370346</v>
      </c>
      <c r="K83" s="105">
        <v>21</v>
      </c>
      <c r="L83" s="76">
        <v>41</v>
      </c>
      <c r="M83" s="26">
        <v>0.0016207754629604526</v>
      </c>
      <c r="N83" s="131">
        <f t="shared" si="14"/>
        <v>4.0509259259259263E-07</v>
      </c>
      <c r="O83" s="107">
        <f t="shared" si="15"/>
        <v>0.00162037037036786</v>
      </c>
      <c r="P83" s="131"/>
      <c r="Q83" s="105">
        <v>48</v>
      </c>
      <c r="R83" s="76">
        <v>41</v>
      </c>
      <c r="S83" s="18">
        <v>0.08980324074074074</v>
      </c>
      <c r="T83" s="16"/>
      <c r="U83" s="105">
        <v>92</v>
      </c>
      <c r="V83" s="76">
        <v>41</v>
      </c>
      <c r="W83" s="30">
        <v>0.024895833333333336</v>
      </c>
      <c r="X83" s="32"/>
      <c r="Y83" s="22"/>
      <c r="Z83" s="76"/>
      <c r="AA83" s="31"/>
      <c r="AB83" s="16"/>
      <c r="AC83" s="22"/>
      <c r="AD83" s="76"/>
      <c r="AE83" s="26"/>
      <c r="AF83" s="131">
        <f t="shared" si="10"/>
        <v>0</v>
      </c>
      <c r="AG83" s="107">
        <f t="shared" si="11"/>
        <v>0</v>
      </c>
      <c r="AH83" s="8"/>
      <c r="AI83" s="15"/>
    </row>
    <row r="84" spans="1:34" ht="15">
      <c r="A84" s="105">
        <v>73</v>
      </c>
      <c r="B84" s="76">
        <v>120</v>
      </c>
      <c r="C84" s="77">
        <v>10047398123</v>
      </c>
      <c r="D84" s="81" t="s">
        <v>147</v>
      </c>
      <c r="E84" s="78" t="s">
        <v>257</v>
      </c>
      <c r="F84" s="77">
        <v>21355</v>
      </c>
      <c r="G84" s="96" t="s">
        <v>204</v>
      </c>
      <c r="H84" s="9">
        <f t="shared" si="12"/>
        <v>0.11634259259259</v>
      </c>
      <c r="I84" s="9">
        <f t="shared" si="13"/>
        <v>0.004351851851851524</v>
      </c>
      <c r="K84" s="105">
        <v>94</v>
      </c>
      <c r="L84" s="76">
        <v>120</v>
      </c>
      <c r="M84" s="26">
        <v>0.001728368055552966</v>
      </c>
      <c r="N84" s="131">
        <f t="shared" si="14"/>
        <v>3.831018518518519E-06</v>
      </c>
      <c r="O84" s="107">
        <f t="shared" si="15"/>
        <v>0.0017245370370344475</v>
      </c>
      <c r="P84" s="131"/>
      <c r="Q84" s="105">
        <v>78</v>
      </c>
      <c r="R84" s="76">
        <v>120</v>
      </c>
      <c r="S84" s="18">
        <v>0.09118055555555556</v>
      </c>
      <c r="T84" s="18"/>
      <c r="U84" s="105">
        <v>72</v>
      </c>
      <c r="V84" s="76">
        <v>120</v>
      </c>
      <c r="W84" s="30">
        <v>0.0234375</v>
      </c>
      <c r="X84" s="32"/>
      <c r="Y84" s="22"/>
      <c r="Z84" s="76"/>
      <c r="AA84" s="31"/>
      <c r="AB84" s="16"/>
      <c r="AC84" s="22"/>
      <c r="AD84" s="76"/>
      <c r="AE84" s="26"/>
      <c r="AF84" s="131">
        <f t="shared" si="10"/>
        <v>0</v>
      </c>
      <c r="AG84" s="107">
        <f t="shared" si="11"/>
        <v>0</v>
      </c>
      <c r="AH84" s="8"/>
    </row>
    <row r="85" spans="1:35" ht="15">
      <c r="A85" s="105">
        <v>74</v>
      </c>
      <c r="B85" s="76">
        <v>101</v>
      </c>
      <c r="C85" s="77">
        <v>10035061844</v>
      </c>
      <c r="D85" s="81" t="s">
        <v>187</v>
      </c>
      <c r="E85" s="78" t="s">
        <v>188</v>
      </c>
      <c r="F85" s="77">
        <v>100771</v>
      </c>
      <c r="G85" s="96" t="s">
        <v>189</v>
      </c>
      <c r="H85" s="9">
        <f t="shared" si="12"/>
        <v>0.11638888888888889</v>
      </c>
      <c r="I85" s="9">
        <f t="shared" si="13"/>
        <v>0.004398148148150413</v>
      </c>
      <c r="K85" s="105">
        <v>75</v>
      </c>
      <c r="L85" s="76">
        <v>101</v>
      </c>
      <c r="M85" s="26">
        <v>0.0016958333333333313</v>
      </c>
      <c r="N85" s="131">
        <f t="shared" si="14"/>
        <v>6.0185185185185185E-06</v>
      </c>
      <c r="O85" s="107">
        <f t="shared" si="15"/>
        <v>0.0016898148148148128</v>
      </c>
      <c r="P85" s="131"/>
      <c r="Q85" s="105">
        <v>66</v>
      </c>
      <c r="R85" s="76">
        <v>101</v>
      </c>
      <c r="S85" s="18">
        <v>0.08980324074074074</v>
      </c>
      <c r="T85" s="16"/>
      <c r="U85" s="105">
        <v>91</v>
      </c>
      <c r="V85" s="76">
        <v>101</v>
      </c>
      <c r="W85" s="30">
        <v>0.024895833333333336</v>
      </c>
      <c r="X85" s="32"/>
      <c r="Y85" s="22"/>
      <c r="Z85" s="76"/>
      <c r="AA85" s="31"/>
      <c r="AB85" s="16"/>
      <c r="AC85" s="22"/>
      <c r="AD85" s="76"/>
      <c r="AE85" s="26"/>
      <c r="AF85" s="131">
        <f t="shared" si="10"/>
        <v>0</v>
      </c>
      <c r="AG85" s="107">
        <f t="shared" si="11"/>
        <v>0</v>
      </c>
      <c r="AH85" s="8"/>
      <c r="AI85" s="15"/>
    </row>
    <row r="86" spans="1:35" ht="15">
      <c r="A86" s="105">
        <v>75</v>
      </c>
      <c r="B86" s="76">
        <v>50</v>
      </c>
      <c r="C86" s="77">
        <v>10051925801</v>
      </c>
      <c r="D86" s="81" t="s">
        <v>130</v>
      </c>
      <c r="E86" s="78" t="s">
        <v>72</v>
      </c>
      <c r="F86" s="77">
        <v>3392</v>
      </c>
      <c r="G86" s="96" t="s">
        <v>178</v>
      </c>
      <c r="H86" s="9">
        <f t="shared" si="12"/>
        <v>0.11640046296296297</v>
      </c>
      <c r="I86" s="9">
        <f t="shared" si="13"/>
        <v>0.004409722222224494</v>
      </c>
      <c r="K86" s="105">
        <v>76</v>
      </c>
      <c r="L86" s="76">
        <v>50</v>
      </c>
      <c r="M86" s="26">
        <v>0.0016965856481481467</v>
      </c>
      <c r="N86" s="131">
        <f t="shared" si="14"/>
        <v>6.770833333333333E-06</v>
      </c>
      <c r="O86" s="107">
        <f t="shared" si="15"/>
        <v>0.0016898148148148135</v>
      </c>
      <c r="P86" s="131"/>
      <c r="Q86" s="105">
        <v>84</v>
      </c>
      <c r="R86" s="76">
        <v>50</v>
      </c>
      <c r="S86" s="18">
        <v>0.09151620370370371</v>
      </c>
      <c r="T86" s="16"/>
      <c r="U86" s="105">
        <v>24</v>
      </c>
      <c r="V86" s="76">
        <v>50</v>
      </c>
      <c r="W86" s="30">
        <v>0.023194444444444445</v>
      </c>
      <c r="X86" s="32"/>
      <c r="Y86" s="22"/>
      <c r="Z86" s="76"/>
      <c r="AA86" s="31"/>
      <c r="AB86" s="16"/>
      <c r="AC86" s="22"/>
      <c r="AD86" s="76"/>
      <c r="AE86" s="26"/>
      <c r="AF86" s="131">
        <f t="shared" si="10"/>
        <v>0</v>
      </c>
      <c r="AG86" s="107">
        <f t="shared" si="11"/>
        <v>0</v>
      </c>
      <c r="AH86" s="8"/>
      <c r="AI86" s="15"/>
    </row>
    <row r="87" spans="1:35" ht="15">
      <c r="A87" s="105">
        <v>76</v>
      </c>
      <c r="B87" s="76">
        <v>32</v>
      </c>
      <c r="C87" s="77">
        <v>10036121467</v>
      </c>
      <c r="D87" s="81" t="s">
        <v>211</v>
      </c>
      <c r="E87" s="78" t="s">
        <v>93</v>
      </c>
      <c r="F87" s="77">
        <v>1800226</v>
      </c>
      <c r="G87" s="96" t="s">
        <v>170</v>
      </c>
      <c r="H87" s="9">
        <f t="shared" si="12"/>
        <v>0.11662037037037037</v>
      </c>
      <c r="I87" s="9">
        <f t="shared" si="13"/>
        <v>0.004629629629631898</v>
      </c>
      <c r="K87" s="105">
        <v>125</v>
      </c>
      <c r="L87" s="76">
        <v>32</v>
      </c>
      <c r="M87" s="26">
        <v>0.0018410532407407473</v>
      </c>
      <c r="N87" s="131">
        <f t="shared" si="14"/>
        <v>7.75462962962963E-07</v>
      </c>
      <c r="O87" s="107">
        <f t="shared" si="15"/>
        <v>0.0018402777777777842</v>
      </c>
      <c r="P87" s="131"/>
      <c r="Q87" s="105">
        <v>81</v>
      </c>
      <c r="R87" s="76">
        <v>32</v>
      </c>
      <c r="S87" s="18">
        <v>0.09134259259259259</v>
      </c>
      <c r="T87" s="16"/>
      <c r="U87" s="105">
        <v>73</v>
      </c>
      <c r="V87" s="76">
        <v>32</v>
      </c>
      <c r="W87" s="30">
        <v>0.0234375</v>
      </c>
      <c r="X87" s="32"/>
      <c r="Y87" s="22"/>
      <c r="Z87" s="76"/>
      <c r="AA87" s="31"/>
      <c r="AB87" s="16"/>
      <c r="AC87" s="22"/>
      <c r="AD87" s="76"/>
      <c r="AE87" s="26"/>
      <c r="AF87" s="131">
        <f t="shared" si="10"/>
        <v>0</v>
      </c>
      <c r="AG87" s="107">
        <f t="shared" si="11"/>
        <v>0</v>
      </c>
      <c r="AH87" s="8"/>
      <c r="AI87" s="15"/>
    </row>
    <row r="88" spans="1:34" ht="15">
      <c r="A88" s="105">
        <v>77</v>
      </c>
      <c r="B88" s="76">
        <v>13</v>
      </c>
      <c r="C88" s="77">
        <v>10023320194</v>
      </c>
      <c r="D88" s="81" t="s">
        <v>264</v>
      </c>
      <c r="E88" s="78" t="s">
        <v>174</v>
      </c>
      <c r="F88" s="77">
        <v>23099</v>
      </c>
      <c r="G88" s="96" t="s">
        <v>76</v>
      </c>
      <c r="H88" s="9">
        <f t="shared" si="12"/>
        <v>0.11664351851851859</v>
      </c>
      <c r="I88" s="9">
        <f t="shared" si="13"/>
        <v>0.004652777777780115</v>
      </c>
      <c r="K88" s="105">
        <v>89</v>
      </c>
      <c r="L88" s="76">
        <v>13</v>
      </c>
      <c r="M88" s="26">
        <v>0.0017245717592593302</v>
      </c>
      <c r="N88" s="131">
        <f t="shared" si="14"/>
        <v>3.472222222222222E-08</v>
      </c>
      <c r="O88" s="107">
        <f t="shared" si="15"/>
        <v>0.001724537037037108</v>
      </c>
      <c r="P88" s="131"/>
      <c r="Q88" s="105">
        <v>67</v>
      </c>
      <c r="R88" s="76">
        <v>13</v>
      </c>
      <c r="S88" s="18">
        <v>0.08980324074074074</v>
      </c>
      <c r="T88" s="16"/>
      <c r="U88" s="105">
        <v>97</v>
      </c>
      <c r="V88" s="76">
        <v>13</v>
      </c>
      <c r="W88" s="30">
        <v>0.02511574074074074</v>
      </c>
      <c r="X88" s="32"/>
      <c r="Y88" s="22"/>
      <c r="Z88" s="76"/>
      <c r="AA88" s="31"/>
      <c r="AB88" s="16"/>
      <c r="AC88" s="22"/>
      <c r="AD88" s="76"/>
      <c r="AE88" s="26"/>
      <c r="AF88" s="131">
        <f t="shared" si="10"/>
        <v>0</v>
      </c>
      <c r="AG88" s="107">
        <f t="shared" si="11"/>
        <v>0</v>
      </c>
      <c r="AH88" s="8"/>
    </row>
    <row r="89" spans="1:35" ht="15">
      <c r="A89" s="105">
        <v>78</v>
      </c>
      <c r="B89" s="76">
        <v>34</v>
      </c>
      <c r="C89" s="77">
        <v>10036118538</v>
      </c>
      <c r="D89" s="81" t="s">
        <v>260</v>
      </c>
      <c r="E89" s="78" t="s">
        <v>93</v>
      </c>
      <c r="F89" s="77">
        <v>1800522</v>
      </c>
      <c r="G89" s="96" t="s">
        <v>170</v>
      </c>
      <c r="H89" s="9">
        <f t="shared" si="12"/>
        <v>0.11666666666666667</v>
      </c>
      <c r="I89" s="9">
        <f t="shared" si="13"/>
        <v>0.004675925925928193</v>
      </c>
      <c r="K89" s="105">
        <v>101</v>
      </c>
      <c r="L89" s="76">
        <v>34</v>
      </c>
      <c r="M89" s="26">
        <v>0.0017449421296296327</v>
      </c>
      <c r="N89" s="131">
        <f t="shared" si="14"/>
        <v>8.831018518518518E-06</v>
      </c>
      <c r="O89" s="107">
        <f t="shared" si="15"/>
        <v>0.0017361111111111143</v>
      </c>
      <c r="P89" s="131"/>
      <c r="Q89" s="105">
        <v>79</v>
      </c>
      <c r="R89" s="76">
        <v>34</v>
      </c>
      <c r="S89" s="18">
        <v>0.09134259259259259</v>
      </c>
      <c r="T89" s="16"/>
      <c r="U89" s="105">
        <v>81</v>
      </c>
      <c r="V89" s="76">
        <v>34</v>
      </c>
      <c r="W89" s="30">
        <v>0.023587962962962963</v>
      </c>
      <c r="X89" s="32"/>
      <c r="Y89" s="22"/>
      <c r="Z89" s="76"/>
      <c r="AA89" s="31"/>
      <c r="AB89" s="16"/>
      <c r="AC89" s="22"/>
      <c r="AD89" s="76"/>
      <c r="AE89" s="26"/>
      <c r="AF89" s="131">
        <f t="shared" si="10"/>
        <v>0</v>
      </c>
      <c r="AG89" s="107">
        <f t="shared" si="11"/>
        <v>0</v>
      </c>
      <c r="AH89" s="8"/>
      <c r="AI89" s="15"/>
    </row>
    <row r="90" spans="1:34" ht="15">
      <c r="A90" s="105">
        <v>79</v>
      </c>
      <c r="B90" s="76">
        <v>7</v>
      </c>
      <c r="C90" s="77">
        <v>10017647415</v>
      </c>
      <c r="D90" s="81" t="s">
        <v>327</v>
      </c>
      <c r="E90" s="78" t="s">
        <v>75</v>
      </c>
      <c r="F90" s="77">
        <v>1059</v>
      </c>
      <c r="G90" s="96" t="s">
        <v>206</v>
      </c>
      <c r="H90" s="9">
        <f t="shared" si="12"/>
        <v>0.11680555555555289</v>
      </c>
      <c r="I90" s="9">
        <f t="shared" si="13"/>
        <v>0.004814814814814411</v>
      </c>
      <c r="K90" s="105">
        <v>53</v>
      </c>
      <c r="L90" s="76">
        <v>7</v>
      </c>
      <c r="M90" s="26">
        <v>0.0016668055555528888</v>
      </c>
      <c r="N90" s="131">
        <f t="shared" si="14"/>
        <v>1.3888888888888888E-07</v>
      </c>
      <c r="O90" s="107">
        <f t="shared" si="15"/>
        <v>0.0016666666666639999</v>
      </c>
      <c r="P90" s="131"/>
      <c r="Q90" s="105">
        <v>80</v>
      </c>
      <c r="R90" s="76">
        <v>7</v>
      </c>
      <c r="S90" s="18">
        <v>0.09134259259259259</v>
      </c>
      <c r="T90" s="16"/>
      <c r="U90" s="105">
        <v>85</v>
      </c>
      <c r="V90" s="76">
        <v>7</v>
      </c>
      <c r="W90" s="30">
        <v>0.023796296296296298</v>
      </c>
      <c r="X90" s="32"/>
      <c r="Y90" s="22"/>
      <c r="Z90" s="76"/>
      <c r="AA90" s="31"/>
      <c r="AB90" s="16"/>
      <c r="AC90" s="22"/>
      <c r="AD90" s="76"/>
      <c r="AE90" s="26"/>
      <c r="AF90" s="131">
        <f t="shared" si="10"/>
        <v>0</v>
      </c>
      <c r="AG90" s="107">
        <f t="shared" si="11"/>
        <v>0</v>
      </c>
      <c r="AH90" s="8"/>
    </row>
    <row r="91" spans="1:35" ht="15">
      <c r="A91" s="105">
        <v>80</v>
      </c>
      <c r="B91" s="76">
        <v>127</v>
      </c>
      <c r="C91" s="77">
        <v>10047256461</v>
      </c>
      <c r="D91" s="81" t="s">
        <v>150</v>
      </c>
      <c r="E91" s="78" t="s">
        <v>230</v>
      </c>
      <c r="F91" s="77">
        <v>19903</v>
      </c>
      <c r="G91" s="96" t="s">
        <v>202</v>
      </c>
      <c r="H91" s="9">
        <f t="shared" si="12"/>
        <v>0.11706018518518517</v>
      </c>
      <c r="I91" s="9">
        <f t="shared" si="13"/>
        <v>0.005069444444446694</v>
      </c>
      <c r="K91" s="105">
        <v>32</v>
      </c>
      <c r="L91" s="76">
        <v>127</v>
      </c>
      <c r="M91" s="26">
        <v>0.0016440393518518288</v>
      </c>
      <c r="N91" s="131">
        <f t="shared" si="14"/>
        <v>5.208333333333334E-07</v>
      </c>
      <c r="O91" s="107">
        <f t="shared" si="15"/>
        <v>0.0016435185185184956</v>
      </c>
      <c r="P91" s="131"/>
      <c r="Q91" s="105">
        <v>87</v>
      </c>
      <c r="R91" s="76">
        <v>127</v>
      </c>
      <c r="S91" s="18">
        <v>0.09222222222222222</v>
      </c>
      <c r="T91" s="16"/>
      <c r="U91" s="105">
        <v>34</v>
      </c>
      <c r="V91" s="76">
        <v>127</v>
      </c>
      <c r="W91" s="30">
        <v>0.023194444444444445</v>
      </c>
      <c r="X91" s="32"/>
      <c r="Y91" s="22"/>
      <c r="Z91" s="76"/>
      <c r="AA91" s="31"/>
      <c r="AB91" s="16"/>
      <c r="AC91" s="22"/>
      <c r="AD91" s="76"/>
      <c r="AE91" s="26"/>
      <c r="AF91" s="131">
        <f t="shared" si="10"/>
        <v>0</v>
      </c>
      <c r="AG91" s="107">
        <f t="shared" si="11"/>
        <v>0</v>
      </c>
      <c r="AH91" s="8"/>
      <c r="AI91" s="15"/>
    </row>
    <row r="92" spans="1:35" ht="15">
      <c r="A92" s="105">
        <v>81</v>
      </c>
      <c r="B92" s="76">
        <v>121</v>
      </c>
      <c r="C92" s="77">
        <v>10047307082</v>
      </c>
      <c r="D92" s="81" t="s">
        <v>153</v>
      </c>
      <c r="E92" s="78" t="s">
        <v>103</v>
      </c>
      <c r="F92" s="77">
        <v>20448</v>
      </c>
      <c r="G92" s="96" t="s">
        <v>204</v>
      </c>
      <c r="H92" s="9">
        <f t="shared" si="12"/>
        <v>0.11731481481481482</v>
      </c>
      <c r="I92" s="9">
        <f t="shared" si="13"/>
        <v>0.00532407407407634</v>
      </c>
      <c r="K92" s="105">
        <v>64</v>
      </c>
      <c r="L92" s="76">
        <v>121</v>
      </c>
      <c r="M92" s="26">
        <v>0.001679050925925932</v>
      </c>
      <c r="N92" s="131">
        <f t="shared" si="14"/>
        <v>8.101851851851853E-07</v>
      </c>
      <c r="O92" s="107">
        <f t="shared" si="15"/>
        <v>0.0016782407407407466</v>
      </c>
      <c r="P92" s="131"/>
      <c r="Q92" s="105">
        <v>75</v>
      </c>
      <c r="R92" s="76">
        <v>121</v>
      </c>
      <c r="S92" s="18">
        <v>0.09118055555555556</v>
      </c>
      <c r="T92" s="16"/>
      <c r="U92" s="105">
        <v>87</v>
      </c>
      <c r="V92" s="76">
        <v>121</v>
      </c>
      <c r="W92" s="30">
        <v>0.02445601851851852</v>
      </c>
      <c r="X92" s="32"/>
      <c r="Y92" s="22"/>
      <c r="Z92" s="76"/>
      <c r="AA92" s="31"/>
      <c r="AB92" s="16"/>
      <c r="AC92" s="22"/>
      <c r="AD92" s="76"/>
      <c r="AE92" s="26"/>
      <c r="AF92" s="131">
        <f t="shared" si="10"/>
        <v>0</v>
      </c>
      <c r="AG92" s="107">
        <f t="shared" si="11"/>
        <v>0</v>
      </c>
      <c r="AH92" s="8"/>
      <c r="AI92" s="15"/>
    </row>
    <row r="93" spans="1:35" ht="15">
      <c r="A93" s="105">
        <v>82</v>
      </c>
      <c r="B93" s="76">
        <v>69</v>
      </c>
      <c r="C93" s="77">
        <v>10023638678</v>
      </c>
      <c r="D93" s="81" t="s">
        <v>183</v>
      </c>
      <c r="E93" s="78" t="s">
        <v>184</v>
      </c>
      <c r="F93" s="77" t="s">
        <v>186</v>
      </c>
      <c r="G93" s="96" t="s">
        <v>185</v>
      </c>
      <c r="H93" s="9">
        <f t="shared" si="12"/>
        <v>0.11798611111111111</v>
      </c>
      <c r="I93" s="9">
        <f t="shared" si="13"/>
        <v>0.005995370370372635</v>
      </c>
      <c r="K93" s="105">
        <v>104</v>
      </c>
      <c r="L93" s="76">
        <v>69</v>
      </c>
      <c r="M93" s="26">
        <v>0.0017505787037037086</v>
      </c>
      <c r="N93" s="131">
        <f t="shared" si="14"/>
        <v>2.8935185185185184E-06</v>
      </c>
      <c r="O93" s="107">
        <f t="shared" si="15"/>
        <v>0.00174768518518519</v>
      </c>
      <c r="P93" s="131"/>
      <c r="Q93" s="105">
        <v>83</v>
      </c>
      <c r="R93" s="76">
        <v>69</v>
      </c>
      <c r="S93" s="18">
        <v>0.09134259259259259</v>
      </c>
      <c r="T93" s="16"/>
      <c r="U93" s="105">
        <v>95</v>
      </c>
      <c r="V93" s="76">
        <v>69</v>
      </c>
      <c r="W93" s="30">
        <v>0.024895833333333336</v>
      </c>
      <c r="X93" s="30"/>
      <c r="Y93" s="22"/>
      <c r="Z93" s="76"/>
      <c r="AA93" s="31"/>
      <c r="AB93" s="16"/>
      <c r="AC93" s="22"/>
      <c r="AD93" s="76"/>
      <c r="AE93" s="26"/>
      <c r="AF93" s="131">
        <f t="shared" si="10"/>
        <v>0</v>
      </c>
      <c r="AG93" s="107">
        <f t="shared" si="11"/>
        <v>0</v>
      </c>
      <c r="AH93" s="8"/>
      <c r="AI93" s="67"/>
    </row>
    <row r="94" spans="1:35" ht="15">
      <c r="A94" s="105">
        <v>83</v>
      </c>
      <c r="B94" s="76">
        <v>97</v>
      </c>
      <c r="C94" s="77">
        <v>10079294248</v>
      </c>
      <c r="D94" s="81" t="s">
        <v>247</v>
      </c>
      <c r="E94" s="78" t="s">
        <v>188</v>
      </c>
      <c r="F94" s="77">
        <v>100805</v>
      </c>
      <c r="G94" s="96" t="s">
        <v>189</v>
      </c>
      <c r="H94" s="9">
        <f t="shared" si="12"/>
        <v>0.11832175925925927</v>
      </c>
      <c r="I94" s="9">
        <f t="shared" si="13"/>
        <v>0.0063310185185207896</v>
      </c>
      <c r="K94" s="105">
        <v>111</v>
      </c>
      <c r="L94" s="76">
        <v>97</v>
      </c>
      <c r="M94" s="26">
        <v>0.0017615393518518596</v>
      </c>
      <c r="N94" s="131">
        <f t="shared" si="14"/>
        <v>2.2800925925925925E-06</v>
      </c>
      <c r="O94" s="107">
        <f t="shared" si="15"/>
        <v>0.001759259259259267</v>
      </c>
      <c r="P94" s="131"/>
      <c r="Q94" s="105">
        <v>82</v>
      </c>
      <c r="R94" s="76">
        <v>97</v>
      </c>
      <c r="S94" s="18">
        <v>0.09134259259259259</v>
      </c>
      <c r="T94" s="16"/>
      <c r="U94" s="105">
        <v>108</v>
      </c>
      <c r="V94" s="76">
        <v>97</v>
      </c>
      <c r="W94" s="30">
        <v>0.02521990740740741</v>
      </c>
      <c r="X94" s="32"/>
      <c r="Y94" s="22"/>
      <c r="Z94" s="76"/>
      <c r="AA94" s="31"/>
      <c r="AB94" s="16"/>
      <c r="AC94" s="22"/>
      <c r="AD94" s="76"/>
      <c r="AE94" s="26"/>
      <c r="AF94" s="131">
        <f t="shared" si="10"/>
        <v>0</v>
      </c>
      <c r="AG94" s="107">
        <f t="shared" si="11"/>
        <v>0</v>
      </c>
      <c r="AH94" s="8"/>
      <c r="AI94" s="15"/>
    </row>
    <row r="95" spans="1:34" ht="15">
      <c r="A95" s="105">
        <v>84</v>
      </c>
      <c r="B95" s="76">
        <v>136</v>
      </c>
      <c r="C95" s="77">
        <v>10066436869</v>
      </c>
      <c r="D95" s="81" t="s">
        <v>195</v>
      </c>
      <c r="E95" s="78" t="s">
        <v>196</v>
      </c>
      <c r="F95" s="77">
        <v>100601756</v>
      </c>
      <c r="G95" s="96" t="s">
        <v>197</v>
      </c>
      <c r="H95" s="9">
        <f t="shared" si="12"/>
        <v>0.11871527777777778</v>
      </c>
      <c r="I95" s="9">
        <f t="shared" si="13"/>
        <v>0.006724537037039305</v>
      </c>
      <c r="K95" s="105">
        <v>123</v>
      </c>
      <c r="L95" s="76">
        <v>136</v>
      </c>
      <c r="M95" s="26">
        <v>0.0017908217592592672</v>
      </c>
      <c r="N95" s="131">
        <f t="shared" si="14"/>
        <v>8.414351851851851E-06</v>
      </c>
      <c r="O95" s="107">
        <f t="shared" si="15"/>
        <v>0.0017824074074074153</v>
      </c>
      <c r="P95" s="131"/>
      <c r="Q95" s="105">
        <v>94</v>
      </c>
      <c r="R95" s="76">
        <v>136</v>
      </c>
      <c r="S95" s="18">
        <v>0.09373842592592592</v>
      </c>
      <c r="T95" s="16"/>
      <c r="U95" s="105">
        <v>36</v>
      </c>
      <c r="V95" s="76">
        <v>136</v>
      </c>
      <c r="W95" s="30">
        <v>0.023194444444444445</v>
      </c>
      <c r="X95" s="32"/>
      <c r="Y95" s="22"/>
      <c r="Z95" s="76"/>
      <c r="AA95" s="31"/>
      <c r="AB95" s="16"/>
      <c r="AC95" s="22"/>
      <c r="AD95" s="76"/>
      <c r="AE95" s="26"/>
      <c r="AF95" s="131">
        <f t="shared" si="10"/>
        <v>0</v>
      </c>
      <c r="AG95" s="107">
        <f t="shared" si="11"/>
        <v>0</v>
      </c>
      <c r="AH95" s="8"/>
    </row>
    <row r="96" spans="1:34" ht="15">
      <c r="A96" s="105">
        <v>85</v>
      </c>
      <c r="B96" s="76">
        <v>86</v>
      </c>
      <c r="C96" s="77">
        <v>10046067203</v>
      </c>
      <c r="D96" s="81" t="s">
        <v>250</v>
      </c>
      <c r="E96" s="78" t="s">
        <v>225</v>
      </c>
      <c r="F96" s="77">
        <v>7891</v>
      </c>
      <c r="G96" s="96" t="s">
        <v>194</v>
      </c>
      <c r="H96" s="9">
        <f t="shared" si="12"/>
        <v>0.11876157407407405</v>
      </c>
      <c r="I96" s="9">
        <f t="shared" si="13"/>
        <v>0.006770833333335571</v>
      </c>
      <c r="K96" s="105">
        <v>87</v>
      </c>
      <c r="L96" s="76">
        <v>86</v>
      </c>
      <c r="M96" s="26">
        <v>0.0017225925925925707</v>
      </c>
      <c r="N96" s="131">
        <f t="shared" si="14"/>
        <v>9.62962962962963E-06</v>
      </c>
      <c r="O96" s="107">
        <f t="shared" si="15"/>
        <v>0.001712962962962941</v>
      </c>
      <c r="P96" s="131"/>
      <c r="Q96" s="105">
        <v>86</v>
      </c>
      <c r="R96" s="76">
        <v>86</v>
      </c>
      <c r="S96" s="18">
        <v>0.09215277777777776</v>
      </c>
      <c r="T96" s="16"/>
      <c r="U96" s="105">
        <v>93</v>
      </c>
      <c r="V96" s="76">
        <v>86</v>
      </c>
      <c r="W96" s="30">
        <v>0.024895833333333336</v>
      </c>
      <c r="X96" s="32"/>
      <c r="Y96" s="22"/>
      <c r="Z96" s="76"/>
      <c r="AA96" s="31"/>
      <c r="AB96" s="16"/>
      <c r="AC96" s="22"/>
      <c r="AD96" s="76"/>
      <c r="AE96" s="26"/>
      <c r="AF96" s="131">
        <f t="shared" si="10"/>
        <v>0</v>
      </c>
      <c r="AG96" s="107">
        <f t="shared" si="11"/>
        <v>0</v>
      </c>
      <c r="AH96" s="8"/>
    </row>
    <row r="97" spans="1:34" ht="15">
      <c r="A97" s="105">
        <v>86</v>
      </c>
      <c r="B97" s="76">
        <v>18</v>
      </c>
      <c r="C97" s="77">
        <v>10036529170</v>
      </c>
      <c r="D97" s="81" t="s">
        <v>198</v>
      </c>
      <c r="E97" s="78" t="s">
        <v>199</v>
      </c>
      <c r="F97" s="77" t="s">
        <v>201</v>
      </c>
      <c r="G97" s="96" t="s">
        <v>200</v>
      </c>
      <c r="H97" s="9">
        <f t="shared" si="12"/>
        <v>0.11887731481481481</v>
      </c>
      <c r="I97" s="9">
        <f t="shared" si="13"/>
        <v>0.006886574074076335</v>
      </c>
      <c r="K97" s="105">
        <v>80</v>
      </c>
      <c r="L97" s="76">
        <v>18</v>
      </c>
      <c r="M97" s="26">
        <v>0.0017063425925925918</v>
      </c>
      <c r="N97" s="131">
        <f t="shared" si="14"/>
        <v>4.953703703703704E-06</v>
      </c>
      <c r="O97" s="107">
        <f t="shared" si="15"/>
        <v>0.0017013888888888881</v>
      </c>
      <c r="P97" s="131"/>
      <c r="Q97" s="105">
        <v>95</v>
      </c>
      <c r="R97" s="76">
        <v>18</v>
      </c>
      <c r="S97" s="18">
        <v>0.09373842592592592</v>
      </c>
      <c r="T97" s="16"/>
      <c r="U97" s="105">
        <v>75</v>
      </c>
      <c r="V97" s="76">
        <v>18</v>
      </c>
      <c r="W97" s="30">
        <v>0.0234375</v>
      </c>
      <c r="X97" s="32"/>
      <c r="Y97" s="22"/>
      <c r="Z97" s="76"/>
      <c r="AA97" s="31"/>
      <c r="AB97" s="16"/>
      <c r="AC97" s="22"/>
      <c r="AD97" s="76"/>
      <c r="AE97" s="26"/>
      <c r="AF97" s="131">
        <f t="shared" si="10"/>
        <v>0</v>
      </c>
      <c r="AG97" s="107">
        <f t="shared" si="11"/>
        <v>0</v>
      </c>
      <c r="AH97" s="8"/>
    </row>
    <row r="98" spans="1:34" ht="15">
      <c r="A98" s="105">
        <v>87</v>
      </c>
      <c r="B98" s="76">
        <v>45</v>
      </c>
      <c r="C98" s="77">
        <v>10049837873</v>
      </c>
      <c r="D98" s="81" t="s">
        <v>162</v>
      </c>
      <c r="E98" s="78" t="s">
        <v>74</v>
      </c>
      <c r="F98" s="77">
        <v>534</v>
      </c>
      <c r="G98" s="96" t="s">
        <v>207</v>
      </c>
      <c r="H98" s="9">
        <f t="shared" si="12"/>
        <v>0.1189814814814815</v>
      </c>
      <c r="I98" s="9">
        <f t="shared" si="13"/>
        <v>0.006990740740743018</v>
      </c>
      <c r="K98" s="105">
        <v>108</v>
      </c>
      <c r="L98" s="76">
        <v>45</v>
      </c>
      <c r="M98" s="26">
        <v>0.0017517476851851843</v>
      </c>
      <c r="N98" s="131">
        <f t="shared" si="14"/>
        <v>4.0625E-06</v>
      </c>
      <c r="O98" s="107">
        <f t="shared" si="15"/>
        <v>0.0017476851851851844</v>
      </c>
      <c r="P98" s="131"/>
      <c r="Q98" s="105">
        <v>85</v>
      </c>
      <c r="R98" s="76">
        <v>45</v>
      </c>
      <c r="S98" s="18">
        <v>0.09211805555555556</v>
      </c>
      <c r="T98" s="16"/>
      <c r="U98" s="105">
        <v>96</v>
      </c>
      <c r="V98" s="76">
        <v>45</v>
      </c>
      <c r="W98" s="30">
        <v>0.02511574074074074</v>
      </c>
      <c r="X98" s="32"/>
      <c r="Y98" s="22"/>
      <c r="Z98" s="76"/>
      <c r="AA98" s="31"/>
      <c r="AB98" s="16"/>
      <c r="AC98" s="22"/>
      <c r="AD98" s="76"/>
      <c r="AE98" s="26"/>
      <c r="AF98" s="131">
        <f t="shared" si="10"/>
        <v>0</v>
      </c>
      <c r="AG98" s="107">
        <f t="shared" si="11"/>
        <v>0</v>
      </c>
      <c r="AH98" s="8"/>
    </row>
    <row r="99" spans="1:35" ht="15">
      <c r="A99" s="105">
        <v>88</v>
      </c>
      <c r="B99" s="76">
        <v>99</v>
      </c>
      <c r="C99" s="77">
        <v>10035039111</v>
      </c>
      <c r="D99" s="81" t="s">
        <v>221</v>
      </c>
      <c r="E99" s="78" t="s">
        <v>188</v>
      </c>
      <c r="F99" s="77">
        <v>100293</v>
      </c>
      <c r="G99" s="96" t="s">
        <v>189</v>
      </c>
      <c r="H99" s="9">
        <f t="shared" si="12"/>
        <v>0.11917824074074079</v>
      </c>
      <c r="I99" s="9">
        <f t="shared" si="13"/>
        <v>0.007187500000002317</v>
      </c>
      <c r="K99" s="105">
        <v>92</v>
      </c>
      <c r="L99" s="76">
        <v>99</v>
      </c>
      <c r="M99" s="26">
        <v>0.0017264236111111542</v>
      </c>
      <c r="N99" s="131">
        <f t="shared" si="14"/>
        <v>1.8865740740740741E-06</v>
      </c>
      <c r="O99" s="107">
        <f t="shared" si="15"/>
        <v>0.0017245370370370802</v>
      </c>
      <c r="P99" s="131"/>
      <c r="Q99" s="105">
        <v>88</v>
      </c>
      <c r="R99" s="76">
        <v>99</v>
      </c>
      <c r="S99" s="18">
        <v>0.09255787037037037</v>
      </c>
      <c r="T99" s="16"/>
      <c r="U99" s="105">
        <v>94</v>
      </c>
      <c r="V99" s="76">
        <v>99</v>
      </c>
      <c r="W99" s="30">
        <v>0.024895833333333336</v>
      </c>
      <c r="X99" s="32"/>
      <c r="Y99" s="22"/>
      <c r="Z99" s="76"/>
      <c r="AA99" s="31"/>
      <c r="AB99" s="16"/>
      <c r="AC99" s="22"/>
      <c r="AD99" s="76"/>
      <c r="AE99" s="26"/>
      <c r="AF99" s="131">
        <f t="shared" si="10"/>
        <v>0</v>
      </c>
      <c r="AG99" s="107">
        <f t="shared" si="11"/>
        <v>0</v>
      </c>
      <c r="AH99" s="8"/>
      <c r="AI99" s="63"/>
    </row>
    <row r="100" spans="1:34" ht="15">
      <c r="A100" s="105">
        <v>89</v>
      </c>
      <c r="B100" s="76">
        <v>46</v>
      </c>
      <c r="C100" s="77">
        <v>10049827466</v>
      </c>
      <c r="D100" s="81" t="s">
        <v>305</v>
      </c>
      <c r="E100" s="78" t="s">
        <v>74</v>
      </c>
      <c r="F100" s="77">
        <v>402</v>
      </c>
      <c r="G100" s="96" t="s">
        <v>207</v>
      </c>
      <c r="H100" s="9">
        <f t="shared" si="12"/>
        <v>0.11972222222222133</v>
      </c>
      <c r="I100" s="9">
        <f t="shared" si="13"/>
        <v>0.007731481481482852</v>
      </c>
      <c r="K100" s="105">
        <v>78</v>
      </c>
      <c r="L100" s="76">
        <v>46</v>
      </c>
      <c r="M100" s="26">
        <v>0.0017006018518509747</v>
      </c>
      <c r="N100" s="131">
        <f t="shared" si="14"/>
        <v>1.0787037037037037E-05</v>
      </c>
      <c r="O100" s="107">
        <f t="shared" si="15"/>
        <v>0.0016898148148139377</v>
      </c>
      <c r="P100" s="131"/>
      <c r="Q100" s="105">
        <v>91</v>
      </c>
      <c r="R100" s="76">
        <v>46</v>
      </c>
      <c r="S100" s="18">
        <v>0.09357638888888888</v>
      </c>
      <c r="T100" s="16"/>
      <c r="U100" s="105">
        <v>89</v>
      </c>
      <c r="V100" s="76">
        <v>46</v>
      </c>
      <c r="W100" s="30">
        <v>0.02445601851851852</v>
      </c>
      <c r="X100" s="32"/>
      <c r="Y100" s="22"/>
      <c r="Z100" s="76"/>
      <c r="AA100" s="31"/>
      <c r="AB100" s="82"/>
      <c r="AC100" s="22"/>
      <c r="AD100" s="76"/>
      <c r="AE100" s="26"/>
      <c r="AF100" s="131">
        <f t="shared" si="10"/>
        <v>0</v>
      </c>
      <c r="AG100" s="107">
        <f t="shared" si="11"/>
        <v>0</v>
      </c>
      <c r="AH100" s="8"/>
    </row>
    <row r="101" spans="1:34" ht="15">
      <c r="A101" s="105">
        <v>90</v>
      </c>
      <c r="B101" s="76">
        <v>87</v>
      </c>
      <c r="C101" s="77">
        <v>10046071647</v>
      </c>
      <c r="D101" s="81" t="s">
        <v>224</v>
      </c>
      <c r="E101" s="78" t="s">
        <v>225</v>
      </c>
      <c r="F101" s="77">
        <v>8250</v>
      </c>
      <c r="G101" s="96" t="s">
        <v>194</v>
      </c>
      <c r="H101" s="9">
        <f t="shared" si="12"/>
        <v>0.12055555555555555</v>
      </c>
      <c r="I101" s="9">
        <f t="shared" si="13"/>
        <v>0.008564814814817079</v>
      </c>
      <c r="K101" s="105">
        <v>113</v>
      </c>
      <c r="L101" s="76">
        <v>87</v>
      </c>
      <c r="M101" s="26">
        <v>0.001770081018518532</v>
      </c>
      <c r="N101" s="131">
        <f t="shared" si="14"/>
        <v>1.082175925925926E-05</v>
      </c>
      <c r="O101" s="107">
        <f t="shared" si="15"/>
        <v>0.0017592592592592727</v>
      </c>
      <c r="P101" s="131"/>
      <c r="Q101" s="105">
        <v>90</v>
      </c>
      <c r="R101" s="76">
        <v>87</v>
      </c>
      <c r="S101" s="18">
        <v>0.09357638888888888</v>
      </c>
      <c r="T101" s="16"/>
      <c r="U101" s="105">
        <v>105</v>
      </c>
      <c r="V101" s="76">
        <v>87</v>
      </c>
      <c r="W101" s="30">
        <v>0.02521990740740741</v>
      </c>
      <c r="X101" s="32"/>
      <c r="Y101" s="22"/>
      <c r="Z101" s="76"/>
      <c r="AA101" s="31"/>
      <c r="AB101" s="16"/>
      <c r="AC101" s="22"/>
      <c r="AD101" s="76"/>
      <c r="AE101" s="26"/>
      <c r="AF101" s="131">
        <f t="shared" si="10"/>
        <v>0</v>
      </c>
      <c r="AG101" s="107">
        <f t="shared" si="11"/>
        <v>0</v>
      </c>
      <c r="AH101" s="8"/>
    </row>
    <row r="102" spans="1:35" ht="15">
      <c r="A102" s="105">
        <v>91</v>
      </c>
      <c r="B102" s="76">
        <v>68</v>
      </c>
      <c r="C102" s="77">
        <v>10023633022</v>
      </c>
      <c r="D102" s="81" t="s">
        <v>270</v>
      </c>
      <c r="E102" s="78" t="s">
        <v>184</v>
      </c>
      <c r="F102" s="77" t="s">
        <v>271</v>
      </c>
      <c r="G102" s="96" t="s">
        <v>185</v>
      </c>
      <c r="H102" s="9">
        <f t="shared" si="12"/>
        <v>0.120613425925926</v>
      </c>
      <c r="I102" s="9">
        <f t="shared" si="13"/>
        <v>0.008622685185187523</v>
      </c>
      <c r="K102" s="105">
        <v>93</v>
      </c>
      <c r="L102" s="76">
        <v>68</v>
      </c>
      <c r="M102" s="26">
        <v>0.0017279050925926437</v>
      </c>
      <c r="N102" s="131">
        <f t="shared" si="14"/>
        <v>3.368055555555555E-06</v>
      </c>
      <c r="O102" s="107">
        <f t="shared" si="15"/>
        <v>0.0017245370370370882</v>
      </c>
      <c r="P102" s="131"/>
      <c r="Q102" s="105">
        <v>92</v>
      </c>
      <c r="R102" s="76">
        <v>68</v>
      </c>
      <c r="S102" s="18">
        <v>0.09366898148148149</v>
      </c>
      <c r="T102" s="18"/>
      <c r="U102" s="105">
        <v>98</v>
      </c>
      <c r="V102" s="76">
        <v>68</v>
      </c>
      <c r="W102" s="30">
        <v>0.02521990740740741</v>
      </c>
      <c r="X102" s="32"/>
      <c r="Y102" s="22"/>
      <c r="Z102" s="76"/>
      <c r="AA102" s="31"/>
      <c r="AB102" s="16"/>
      <c r="AC102" s="22"/>
      <c r="AD102" s="76"/>
      <c r="AE102" s="26"/>
      <c r="AF102" s="131">
        <f t="shared" si="10"/>
        <v>0</v>
      </c>
      <c r="AG102" s="107">
        <f t="shared" si="11"/>
        <v>0</v>
      </c>
      <c r="AH102" s="8"/>
      <c r="AI102" s="15"/>
    </row>
    <row r="103" spans="1:34" ht="15">
      <c r="A103" s="105">
        <v>92</v>
      </c>
      <c r="B103" s="76">
        <v>130</v>
      </c>
      <c r="C103" s="77">
        <v>10047394382</v>
      </c>
      <c r="D103" s="81" t="s">
        <v>318</v>
      </c>
      <c r="E103" s="78" t="s">
        <v>151</v>
      </c>
      <c r="F103" s="77">
        <v>21318</v>
      </c>
      <c r="G103" s="96" t="s">
        <v>202</v>
      </c>
      <c r="H103" s="9">
        <f t="shared" si="12"/>
        <v>0.12086805555555374</v>
      </c>
      <c r="I103" s="9">
        <f t="shared" si="13"/>
        <v>0.008877314814815268</v>
      </c>
      <c r="K103" s="105">
        <v>110</v>
      </c>
      <c r="L103" s="76">
        <v>130</v>
      </c>
      <c r="M103" s="26">
        <v>0.0017567708333315196</v>
      </c>
      <c r="N103" s="131">
        <f t="shared" si="14"/>
        <v>9.085648148148149E-06</v>
      </c>
      <c r="O103" s="107">
        <f t="shared" si="15"/>
        <v>0.0017476851851833714</v>
      </c>
      <c r="P103" s="131"/>
      <c r="Q103" s="105">
        <v>97</v>
      </c>
      <c r="R103" s="76">
        <v>130</v>
      </c>
      <c r="S103" s="18">
        <v>0.09390046296296296</v>
      </c>
      <c r="T103" s="16"/>
      <c r="U103" s="105">
        <v>101</v>
      </c>
      <c r="V103" s="76">
        <v>130</v>
      </c>
      <c r="W103" s="30">
        <v>0.02521990740740741</v>
      </c>
      <c r="X103" s="32"/>
      <c r="Y103" s="22"/>
      <c r="Z103" s="76"/>
      <c r="AA103" s="31"/>
      <c r="AB103" s="16"/>
      <c r="AC103" s="22"/>
      <c r="AD103" s="76"/>
      <c r="AE103" s="26"/>
      <c r="AF103" s="131">
        <f t="shared" si="10"/>
        <v>0</v>
      </c>
      <c r="AG103" s="107">
        <f t="shared" si="11"/>
        <v>0</v>
      </c>
      <c r="AH103" s="8"/>
    </row>
    <row r="104" spans="1:35" ht="15">
      <c r="A104" s="105">
        <v>93</v>
      </c>
      <c r="B104" s="76">
        <v>70</v>
      </c>
      <c r="C104" s="77">
        <v>10023604124</v>
      </c>
      <c r="D104" s="81" t="s">
        <v>293</v>
      </c>
      <c r="E104" s="78" t="s">
        <v>294</v>
      </c>
      <c r="F104" s="77" t="s">
        <v>295</v>
      </c>
      <c r="G104" s="96" t="s">
        <v>185</v>
      </c>
      <c r="H104" s="9">
        <f t="shared" si="12"/>
        <v>0.12106481481481471</v>
      </c>
      <c r="I104" s="9">
        <f t="shared" si="13"/>
        <v>0.009074074074076233</v>
      </c>
      <c r="K104" s="105">
        <v>126</v>
      </c>
      <c r="L104" s="76">
        <v>70</v>
      </c>
      <c r="M104" s="26">
        <v>0.001846053240740643</v>
      </c>
      <c r="N104" s="131">
        <f t="shared" si="14"/>
        <v>5.775462962962963E-06</v>
      </c>
      <c r="O104" s="107">
        <f t="shared" si="15"/>
        <v>0.00184027777777768</v>
      </c>
      <c r="P104" s="131"/>
      <c r="Q104" s="105">
        <v>93</v>
      </c>
      <c r="R104" s="76">
        <v>70</v>
      </c>
      <c r="S104" s="18">
        <v>0.09373842592592592</v>
      </c>
      <c r="T104" s="16"/>
      <c r="U104" s="105">
        <v>110</v>
      </c>
      <c r="V104" s="76">
        <v>70</v>
      </c>
      <c r="W104" s="30">
        <v>0.025486111111111112</v>
      </c>
      <c r="X104" s="32"/>
      <c r="Y104" s="22"/>
      <c r="Z104" s="76"/>
      <c r="AA104" s="31"/>
      <c r="AB104" s="16"/>
      <c r="AC104" s="22"/>
      <c r="AD104" s="76"/>
      <c r="AE104" s="26"/>
      <c r="AF104" s="131">
        <f t="shared" si="10"/>
        <v>0</v>
      </c>
      <c r="AG104" s="107">
        <f t="shared" si="11"/>
        <v>0</v>
      </c>
      <c r="AH104" s="8"/>
      <c r="AI104" s="15"/>
    </row>
    <row r="105" spans="1:34" ht="15">
      <c r="A105" s="105">
        <v>94</v>
      </c>
      <c r="B105" s="76">
        <v>110</v>
      </c>
      <c r="C105" s="77">
        <v>10047208163</v>
      </c>
      <c r="D105" s="81" t="s">
        <v>231</v>
      </c>
      <c r="E105" s="78" t="s">
        <v>232</v>
      </c>
      <c r="F105" s="77">
        <v>19292</v>
      </c>
      <c r="G105" s="96" t="s">
        <v>204</v>
      </c>
      <c r="H105" s="9">
        <f t="shared" si="12"/>
        <v>0.12108796296296298</v>
      </c>
      <c r="I105" s="9">
        <f t="shared" si="13"/>
        <v>0.009097222222224505</v>
      </c>
      <c r="K105" s="105">
        <v>112</v>
      </c>
      <c r="L105" s="76">
        <v>110</v>
      </c>
      <c r="M105" s="26">
        <v>0.0017664699074074301</v>
      </c>
      <c r="N105" s="131">
        <f t="shared" si="14"/>
        <v>7.210648148148148E-06</v>
      </c>
      <c r="O105" s="107">
        <f t="shared" si="15"/>
        <v>0.001759259259259282</v>
      </c>
      <c r="P105" s="131"/>
      <c r="Q105" s="105">
        <v>96</v>
      </c>
      <c r="R105" s="76">
        <v>110</v>
      </c>
      <c r="S105" s="18">
        <v>0.09373842592592592</v>
      </c>
      <c r="T105" s="16"/>
      <c r="U105" s="105">
        <v>111</v>
      </c>
      <c r="V105" s="76">
        <v>110</v>
      </c>
      <c r="W105" s="30">
        <v>0.025590277777777778</v>
      </c>
      <c r="X105" s="32"/>
      <c r="Y105" s="22"/>
      <c r="Z105" s="76"/>
      <c r="AA105" s="31"/>
      <c r="AB105" s="16"/>
      <c r="AC105" s="22"/>
      <c r="AD105" s="76"/>
      <c r="AE105" s="26"/>
      <c r="AF105" s="131">
        <f t="shared" si="10"/>
        <v>0</v>
      </c>
      <c r="AG105" s="107">
        <f t="shared" si="11"/>
        <v>0</v>
      </c>
      <c r="AH105" s="8"/>
    </row>
    <row r="106" spans="1:34" ht="15">
      <c r="A106" s="105">
        <v>95</v>
      </c>
      <c r="B106" s="76">
        <v>131</v>
      </c>
      <c r="C106" s="77">
        <v>10065321602</v>
      </c>
      <c r="D106" s="81" t="s">
        <v>302</v>
      </c>
      <c r="E106" s="78" t="s">
        <v>151</v>
      </c>
      <c r="F106" s="77">
        <v>100601711</v>
      </c>
      <c r="G106" s="96" t="s">
        <v>202</v>
      </c>
      <c r="H106" s="9">
        <f t="shared" si="12"/>
        <v>0.12158564814814758</v>
      </c>
      <c r="I106" s="9">
        <f t="shared" si="13"/>
        <v>0.009594907407409106</v>
      </c>
      <c r="K106" s="105">
        <v>74</v>
      </c>
      <c r="L106" s="76">
        <v>131</v>
      </c>
      <c r="M106" s="26">
        <v>0.0016929398148142483</v>
      </c>
      <c r="N106" s="131">
        <f t="shared" si="14"/>
        <v>3.125E-06</v>
      </c>
      <c r="O106" s="107">
        <f t="shared" si="15"/>
        <v>0.0016898148148142482</v>
      </c>
      <c r="P106" s="131"/>
      <c r="Q106" s="105">
        <v>104</v>
      </c>
      <c r="R106" s="76">
        <v>131</v>
      </c>
      <c r="S106" s="18">
        <v>0.09670138888888889</v>
      </c>
      <c r="T106" s="16"/>
      <c r="U106" s="105">
        <v>45</v>
      </c>
      <c r="V106" s="76">
        <v>131</v>
      </c>
      <c r="W106" s="30">
        <v>0.023194444444444445</v>
      </c>
      <c r="X106" s="32"/>
      <c r="Y106" s="22"/>
      <c r="Z106" s="76"/>
      <c r="AA106" s="31"/>
      <c r="AB106" s="16"/>
      <c r="AC106" s="22"/>
      <c r="AD106" s="76"/>
      <c r="AE106" s="26"/>
      <c r="AF106" s="131">
        <f t="shared" si="10"/>
        <v>0</v>
      </c>
      <c r="AG106" s="107">
        <f t="shared" si="11"/>
        <v>0</v>
      </c>
      <c r="AH106" s="8"/>
    </row>
    <row r="107" spans="1:34" ht="15">
      <c r="A107" s="105">
        <v>96</v>
      </c>
      <c r="B107" s="76">
        <v>51</v>
      </c>
      <c r="C107" s="77">
        <v>10051289439</v>
      </c>
      <c r="D107" s="81" t="s">
        <v>129</v>
      </c>
      <c r="E107" s="78" t="s">
        <v>72</v>
      </c>
      <c r="F107" s="77">
        <v>3194</v>
      </c>
      <c r="G107" s="96" t="s">
        <v>178</v>
      </c>
      <c r="H107" s="9">
        <f t="shared" si="12"/>
        <v>0.12166666666666667</v>
      </c>
      <c r="I107" s="9">
        <f t="shared" si="13"/>
        <v>0.009675925925928197</v>
      </c>
      <c r="K107" s="105">
        <v>48</v>
      </c>
      <c r="L107" s="76">
        <v>51</v>
      </c>
      <c r="M107" s="26">
        <v>0.0016628472222222233</v>
      </c>
      <c r="N107" s="131">
        <f t="shared" si="14"/>
        <v>7.75462962962963E-06</v>
      </c>
      <c r="O107" s="107">
        <f t="shared" si="15"/>
        <v>0.0016550925925925936</v>
      </c>
      <c r="P107" s="131"/>
      <c r="Q107" s="105">
        <v>98</v>
      </c>
      <c r="R107" s="76">
        <v>51</v>
      </c>
      <c r="S107" s="18">
        <v>0.09479166666666666</v>
      </c>
      <c r="T107" s="16"/>
      <c r="U107" s="105">
        <v>99</v>
      </c>
      <c r="V107" s="76">
        <v>51</v>
      </c>
      <c r="W107" s="30">
        <v>0.02521990740740741</v>
      </c>
      <c r="X107" s="32"/>
      <c r="Y107" s="22"/>
      <c r="Z107" s="76"/>
      <c r="AA107" s="31"/>
      <c r="AB107" s="16"/>
      <c r="AC107" s="22"/>
      <c r="AD107" s="76"/>
      <c r="AE107" s="26"/>
      <c r="AF107" s="131">
        <f t="shared" si="10"/>
        <v>0</v>
      </c>
      <c r="AG107" s="107">
        <f t="shared" si="11"/>
        <v>0</v>
      </c>
      <c r="AH107" s="8"/>
    </row>
    <row r="108" spans="1:34" ht="15">
      <c r="A108" s="105">
        <v>97</v>
      </c>
      <c r="B108" s="76">
        <v>73</v>
      </c>
      <c r="C108" s="77">
        <v>10046044163</v>
      </c>
      <c r="D108" s="81" t="s">
        <v>139</v>
      </c>
      <c r="E108" s="78" t="s">
        <v>209</v>
      </c>
      <c r="F108" s="77">
        <v>7351</v>
      </c>
      <c r="G108" s="96" t="s">
        <v>210</v>
      </c>
      <c r="H108" s="9">
        <f aca="true" t="shared" si="16" ref="H108:H135">SUM(O108,S108,W108,AA108,AG108)-SUM(P108,T108,X108,AB108,AH108)</f>
        <v>0.1218055555555556</v>
      </c>
      <c r="I108" s="9">
        <f aca="true" t="shared" si="17" ref="I108:I135">H108-$H$12</f>
        <v>0.009814814814817122</v>
      </c>
      <c r="K108" s="105">
        <v>61</v>
      </c>
      <c r="L108" s="76">
        <v>73</v>
      </c>
      <c r="M108" s="26">
        <v>0.001676377314814858</v>
      </c>
      <c r="N108" s="131">
        <f aca="true" t="shared" si="18" ref="N108:N135">VALUE("0:00:00,"&amp;RIGHT(TEXT(M108,"ss,000"),3))</f>
        <v>9.710648148148147E-06</v>
      </c>
      <c r="O108" s="107">
        <f aca="true" t="shared" si="19" ref="O108:O135">M108-N108</f>
        <v>0.0016666666666667097</v>
      </c>
      <c r="P108" s="131"/>
      <c r="Q108" s="105">
        <v>105</v>
      </c>
      <c r="R108" s="76">
        <v>73</v>
      </c>
      <c r="S108" s="18">
        <v>0.09670138888888889</v>
      </c>
      <c r="T108" s="16"/>
      <c r="U108" s="105">
        <v>67</v>
      </c>
      <c r="V108" s="76">
        <v>73</v>
      </c>
      <c r="W108" s="30">
        <v>0.0234375</v>
      </c>
      <c r="X108" s="30"/>
      <c r="Y108" s="22"/>
      <c r="Z108" s="76"/>
      <c r="AA108" s="31"/>
      <c r="AB108" s="16"/>
      <c r="AC108" s="22"/>
      <c r="AD108" s="76"/>
      <c r="AE108" s="26"/>
      <c r="AF108" s="131">
        <f t="shared" si="10"/>
        <v>0</v>
      </c>
      <c r="AG108" s="107">
        <f t="shared" si="11"/>
        <v>0</v>
      </c>
      <c r="AH108" s="8"/>
    </row>
    <row r="109" spans="1:34" ht="15">
      <c r="A109" s="105">
        <v>98</v>
      </c>
      <c r="B109" s="76">
        <v>102</v>
      </c>
      <c r="C109" s="77">
        <v>10058694074</v>
      </c>
      <c r="D109" s="81" t="s">
        <v>296</v>
      </c>
      <c r="E109" s="78" t="s">
        <v>188</v>
      </c>
      <c r="F109" s="77">
        <v>100765</v>
      </c>
      <c r="G109" s="96" t="s">
        <v>189</v>
      </c>
      <c r="H109" s="9">
        <f t="shared" si="16"/>
        <v>0.12197916666666649</v>
      </c>
      <c r="I109" s="9">
        <f t="shared" si="17"/>
        <v>0.00998842592592801</v>
      </c>
      <c r="K109" s="105">
        <v>105</v>
      </c>
      <c r="L109" s="76">
        <v>102</v>
      </c>
      <c r="M109" s="26">
        <v>0.0017509722222220428</v>
      </c>
      <c r="N109" s="131">
        <f t="shared" si="18"/>
        <v>3.2870370370370374E-06</v>
      </c>
      <c r="O109" s="107">
        <f t="shared" si="19"/>
        <v>0.0017476851851850057</v>
      </c>
      <c r="P109" s="131"/>
      <c r="Q109" s="105">
        <v>99</v>
      </c>
      <c r="R109" s="76">
        <v>102</v>
      </c>
      <c r="S109" s="18">
        <v>0.09501157407407407</v>
      </c>
      <c r="T109" s="16"/>
      <c r="U109" s="105">
        <v>100</v>
      </c>
      <c r="V109" s="76">
        <v>102</v>
      </c>
      <c r="W109" s="30">
        <v>0.02521990740740741</v>
      </c>
      <c r="X109" s="32"/>
      <c r="Y109" s="22"/>
      <c r="Z109" s="76"/>
      <c r="AA109" s="31"/>
      <c r="AB109" s="16"/>
      <c r="AC109" s="22"/>
      <c r="AD109" s="76"/>
      <c r="AE109" s="26"/>
      <c r="AF109" s="131">
        <f t="shared" si="10"/>
        <v>0</v>
      </c>
      <c r="AG109" s="107">
        <f t="shared" si="11"/>
        <v>0</v>
      </c>
      <c r="AH109" s="8"/>
    </row>
    <row r="110" spans="1:35" ht="15">
      <c r="A110" s="105">
        <v>99</v>
      </c>
      <c r="B110" s="76">
        <v>65</v>
      </c>
      <c r="C110" s="77">
        <v>10023604427</v>
      </c>
      <c r="D110" s="81" t="s">
        <v>241</v>
      </c>
      <c r="E110" s="78" t="s">
        <v>176</v>
      </c>
      <c r="F110" s="77" t="s">
        <v>242</v>
      </c>
      <c r="G110" s="96" t="s">
        <v>176</v>
      </c>
      <c r="H110" s="9">
        <f t="shared" si="16"/>
        <v>0.12280092592592595</v>
      </c>
      <c r="I110" s="9">
        <f t="shared" si="17"/>
        <v>0.010810185185187476</v>
      </c>
      <c r="K110" s="105">
        <v>114</v>
      </c>
      <c r="L110" s="76">
        <v>65</v>
      </c>
      <c r="M110" s="26">
        <v>0.0017717939814815044</v>
      </c>
      <c r="N110" s="131">
        <f t="shared" si="18"/>
        <v>9.606481481481483E-07</v>
      </c>
      <c r="O110" s="107">
        <f t="shared" si="19"/>
        <v>0.0017708333333333562</v>
      </c>
      <c r="P110" s="131"/>
      <c r="Q110" s="105">
        <v>102</v>
      </c>
      <c r="R110" s="76">
        <v>65</v>
      </c>
      <c r="S110" s="18">
        <v>0.09581018518518518</v>
      </c>
      <c r="T110" s="16"/>
      <c r="U110" s="105">
        <v>107</v>
      </c>
      <c r="V110" s="76">
        <v>65</v>
      </c>
      <c r="W110" s="30">
        <v>0.02521990740740741</v>
      </c>
      <c r="X110" s="32"/>
      <c r="Y110" s="22"/>
      <c r="Z110" s="76"/>
      <c r="AA110" s="31"/>
      <c r="AB110" s="16"/>
      <c r="AC110" s="22"/>
      <c r="AD110" s="76"/>
      <c r="AE110" s="26"/>
      <c r="AF110" s="131">
        <f t="shared" si="10"/>
        <v>0</v>
      </c>
      <c r="AG110" s="107">
        <f t="shared" si="11"/>
        <v>0</v>
      </c>
      <c r="AH110" s="8"/>
      <c r="AI110" s="15"/>
    </row>
    <row r="111" spans="1:34" ht="15">
      <c r="A111" s="105">
        <v>100</v>
      </c>
      <c r="B111" s="76">
        <v>67</v>
      </c>
      <c r="C111" s="77">
        <v>10077612007</v>
      </c>
      <c r="D111" s="81" t="s">
        <v>219</v>
      </c>
      <c r="E111" s="78" t="s">
        <v>184</v>
      </c>
      <c r="F111" s="77" t="s">
        <v>220</v>
      </c>
      <c r="G111" s="96" t="s">
        <v>185</v>
      </c>
      <c r="H111" s="9">
        <f t="shared" si="16"/>
        <v>0.12284722222222223</v>
      </c>
      <c r="I111" s="9">
        <f t="shared" si="17"/>
        <v>0.010856481481483757</v>
      </c>
      <c r="K111" s="105">
        <v>97</v>
      </c>
      <c r="L111" s="76">
        <v>67</v>
      </c>
      <c r="M111" s="26">
        <v>0.00173670138888889</v>
      </c>
      <c r="N111" s="131">
        <f t="shared" si="18"/>
        <v>5.902777777777778E-07</v>
      </c>
      <c r="O111" s="107">
        <f t="shared" si="19"/>
        <v>0.0017361111111111123</v>
      </c>
      <c r="P111" s="131"/>
      <c r="Q111" s="105">
        <v>103</v>
      </c>
      <c r="R111" s="76">
        <v>67</v>
      </c>
      <c r="S111" s="18">
        <v>0.0965625</v>
      </c>
      <c r="T111" s="16"/>
      <c r="U111" s="105">
        <v>90</v>
      </c>
      <c r="V111" s="76">
        <v>67</v>
      </c>
      <c r="W111" s="30">
        <v>0.024548611111111115</v>
      </c>
      <c r="X111" s="32"/>
      <c r="Y111" s="22"/>
      <c r="Z111" s="76"/>
      <c r="AA111" s="31"/>
      <c r="AB111" s="16"/>
      <c r="AC111" s="22"/>
      <c r="AD111" s="76"/>
      <c r="AE111" s="26"/>
      <c r="AF111" s="131">
        <f t="shared" si="10"/>
        <v>0</v>
      </c>
      <c r="AG111" s="107">
        <f t="shared" si="11"/>
        <v>0</v>
      </c>
      <c r="AH111" s="8"/>
    </row>
    <row r="112" spans="1:34" ht="15">
      <c r="A112" s="105">
        <v>101</v>
      </c>
      <c r="B112" s="76">
        <v>47</v>
      </c>
      <c r="C112" s="77">
        <v>10049808066</v>
      </c>
      <c r="D112" s="81" t="s">
        <v>321</v>
      </c>
      <c r="E112" s="78" t="s">
        <v>74</v>
      </c>
      <c r="F112" s="77">
        <v>137</v>
      </c>
      <c r="G112" s="96" t="s">
        <v>207</v>
      </c>
      <c r="H112" s="9">
        <f t="shared" si="16"/>
        <v>0.12368055555555343</v>
      </c>
      <c r="I112" s="9">
        <f t="shared" si="17"/>
        <v>0.011689814814814958</v>
      </c>
      <c r="K112" s="105">
        <v>83</v>
      </c>
      <c r="L112" s="76">
        <v>47</v>
      </c>
      <c r="M112" s="26">
        <v>0.0017133796296275108</v>
      </c>
      <c r="N112" s="131">
        <f t="shared" si="18"/>
        <v>4.166666666666666E-07</v>
      </c>
      <c r="O112" s="107">
        <f t="shared" si="19"/>
        <v>0.0017129629629608443</v>
      </c>
      <c r="P112" s="131"/>
      <c r="Q112" s="105">
        <v>100</v>
      </c>
      <c r="R112" s="76">
        <v>47</v>
      </c>
      <c r="S112" s="18">
        <v>0.09572916666666666</v>
      </c>
      <c r="T112" s="16"/>
      <c r="U112" s="105">
        <v>115</v>
      </c>
      <c r="V112" s="76">
        <v>47</v>
      </c>
      <c r="W112" s="30">
        <v>0.026238425925925925</v>
      </c>
      <c r="X112" s="32"/>
      <c r="Y112" s="22"/>
      <c r="Z112" s="76"/>
      <c r="AA112" s="31"/>
      <c r="AB112" s="21"/>
      <c r="AC112" s="22"/>
      <c r="AD112" s="76"/>
      <c r="AE112" s="26"/>
      <c r="AF112" s="131">
        <f t="shared" si="10"/>
        <v>0</v>
      </c>
      <c r="AG112" s="107">
        <f t="shared" si="11"/>
        <v>0</v>
      </c>
      <c r="AH112" s="8"/>
    </row>
    <row r="113" spans="1:35" ht="15">
      <c r="A113" s="105">
        <v>102</v>
      </c>
      <c r="B113" s="76">
        <v>61</v>
      </c>
      <c r="C113" s="77">
        <v>10023629180</v>
      </c>
      <c r="D113" s="81" t="s">
        <v>265</v>
      </c>
      <c r="E113" s="78" t="s">
        <v>176</v>
      </c>
      <c r="F113" s="77" t="s">
        <v>266</v>
      </c>
      <c r="G113" s="96" t="s">
        <v>176</v>
      </c>
      <c r="H113" s="9">
        <f t="shared" si="16"/>
        <v>0.12380787037037036</v>
      </c>
      <c r="I113" s="9">
        <f t="shared" si="17"/>
        <v>0.011817129629631884</v>
      </c>
      <c r="K113" s="105">
        <v>23</v>
      </c>
      <c r="L113" s="76">
        <v>61</v>
      </c>
      <c r="M113" s="26">
        <v>0.0016213078703703546</v>
      </c>
      <c r="N113" s="131">
        <f t="shared" si="18"/>
        <v>9.375E-07</v>
      </c>
      <c r="O113" s="107">
        <f t="shared" si="19"/>
        <v>0.0016203703703703545</v>
      </c>
      <c r="P113" s="131"/>
      <c r="Q113" s="105">
        <v>106</v>
      </c>
      <c r="R113" s="76">
        <v>61</v>
      </c>
      <c r="S113" s="18">
        <v>0.09670138888888889</v>
      </c>
      <c r="T113" s="16"/>
      <c r="U113" s="105">
        <v>109</v>
      </c>
      <c r="V113" s="76">
        <v>61</v>
      </c>
      <c r="W113" s="30">
        <v>0.025486111111111112</v>
      </c>
      <c r="X113" s="32"/>
      <c r="Y113" s="22"/>
      <c r="Z113" s="76"/>
      <c r="AA113" s="31"/>
      <c r="AB113" s="21"/>
      <c r="AC113" s="22"/>
      <c r="AD113" s="76"/>
      <c r="AE113" s="26"/>
      <c r="AF113" s="131">
        <f t="shared" si="10"/>
        <v>0</v>
      </c>
      <c r="AG113" s="107">
        <f t="shared" si="11"/>
        <v>0</v>
      </c>
      <c r="AH113" s="8"/>
      <c r="AI113" s="15"/>
    </row>
    <row r="114" spans="1:34" ht="15">
      <c r="A114" s="105">
        <v>103</v>
      </c>
      <c r="B114" s="76">
        <v>139</v>
      </c>
      <c r="C114" s="77">
        <v>10046370125</v>
      </c>
      <c r="D114" s="81" t="s">
        <v>263</v>
      </c>
      <c r="E114" s="78" t="s">
        <v>104</v>
      </c>
      <c r="F114" s="77">
        <v>10875</v>
      </c>
      <c r="G114" s="96" t="s">
        <v>101</v>
      </c>
      <c r="H114" s="9">
        <f t="shared" si="16"/>
        <v>0.12431712962962968</v>
      </c>
      <c r="I114" s="9">
        <f t="shared" si="17"/>
        <v>0.012326388888891204</v>
      </c>
      <c r="K114" s="105">
        <v>40</v>
      </c>
      <c r="L114" s="76">
        <v>139</v>
      </c>
      <c r="M114" s="26">
        <v>0.0016528125000000414</v>
      </c>
      <c r="N114" s="131">
        <f t="shared" si="18"/>
        <v>9.293981481481482E-06</v>
      </c>
      <c r="O114" s="107">
        <f t="shared" si="19"/>
        <v>0.00164351851851856</v>
      </c>
      <c r="P114" s="131"/>
      <c r="Q114" s="105">
        <v>107</v>
      </c>
      <c r="R114" s="76">
        <v>139</v>
      </c>
      <c r="S114" s="18">
        <v>0.09923611111111112</v>
      </c>
      <c r="T114" s="16"/>
      <c r="U114" s="105">
        <v>74</v>
      </c>
      <c r="V114" s="76">
        <v>139</v>
      </c>
      <c r="W114" s="30">
        <v>0.0234375</v>
      </c>
      <c r="X114" s="32"/>
      <c r="Y114" s="22"/>
      <c r="Z114" s="76"/>
      <c r="AA114" s="31"/>
      <c r="AB114" s="21"/>
      <c r="AC114" s="22"/>
      <c r="AD114" s="76"/>
      <c r="AE114" s="26"/>
      <c r="AF114" s="131">
        <f t="shared" si="10"/>
        <v>0</v>
      </c>
      <c r="AG114" s="107">
        <f t="shared" si="11"/>
        <v>0</v>
      </c>
      <c r="AH114" s="8"/>
    </row>
    <row r="115" spans="1:34" ht="15">
      <c r="A115" s="105">
        <v>104</v>
      </c>
      <c r="B115" s="76">
        <v>88</v>
      </c>
      <c r="C115" s="77">
        <v>10059307602</v>
      </c>
      <c r="D115" s="81" t="s">
        <v>315</v>
      </c>
      <c r="E115" s="78" t="s">
        <v>94</v>
      </c>
      <c r="F115" s="77">
        <v>10222</v>
      </c>
      <c r="G115" s="96" t="s">
        <v>194</v>
      </c>
      <c r="H115" s="9">
        <f t="shared" si="16"/>
        <v>0.1245254629629613</v>
      </c>
      <c r="I115" s="9">
        <f t="shared" si="17"/>
        <v>0.012534722222222822</v>
      </c>
      <c r="K115" s="105">
        <v>72</v>
      </c>
      <c r="L115" s="76">
        <v>88</v>
      </c>
      <c r="M115" s="26">
        <v>0.001687488425924269</v>
      </c>
      <c r="N115" s="131">
        <f t="shared" si="18"/>
        <v>9.247685185185185E-06</v>
      </c>
      <c r="O115" s="107">
        <f t="shared" si="19"/>
        <v>0.0016782407407390837</v>
      </c>
      <c r="P115" s="131"/>
      <c r="Q115" s="105">
        <v>101</v>
      </c>
      <c r="R115" s="76">
        <v>88</v>
      </c>
      <c r="S115" s="18">
        <v>0.09576388888888888</v>
      </c>
      <c r="T115" s="18"/>
      <c r="U115" s="105">
        <v>120</v>
      </c>
      <c r="V115" s="76">
        <v>88</v>
      </c>
      <c r="W115" s="30">
        <v>0.027083333333333334</v>
      </c>
      <c r="X115" s="32"/>
      <c r="Y115" s="22"/>
      <c r="Z115" s="76"/>
      <c r="AA115" s="31"/>
      <c r="AB115" s="21"/>
      <c r="AC115" s="22"/>
      <c r="AD115" s="76"/>
      <c r="AE115" s="26"/>
      <c r="AF115" s="131">
        <f t="shared" si="10"/>
        <v>0</v>
      </c>
      <c r="AG115" s="107">
        <f t="shared" si="11"/>
        <v>0</v>
      </c>
      <c r="AH115" s="8"/>
    </row>
    <row r="116" spans="1:34" ht="15">
      <c r="A116" s="105">
        <v>105</v>
      </c>
      <c r="B116" s="76">
        <v>33</v>
      </c>
      <c r="C116" s="77">
        <v>10046259381</v>
      </c>
      <c r="D116" s="81" t="s">
        <v>307</v>
      </c>
      <c r="E116" s="78" t="s">
        <v>93</v>
      </c>
      <c r="F116" s="77">
        <v>1801088</v>
      </c>
      <c r="G116" s="96" t="s">
        <v>170</v>
      </c>
      <c r="H116" s="9">
        <f t="shared" si="16"/>
        <v>0.1253935185185175</v>
      </c>
      <c r="I116" s="9">
        <f t="shared" si="17"/>
        <v>0.013402777777779012</v>
      </c>
      <c r="K116" s="105">
        <v>69</v>
      </c>
      <c r="L116" s="76">
        <v>33</v>
      </c>
      <c r="M116" s="26">
        <v>0.0016844328703693387</v>
      </c>
      <c r="N116" s="131">
        <f t="shared" si="18"/>
        <v>6.1921296296296294E-06</v>
      </c>
      <c r="O116" s="107">
        <f t="shared" si="19"/>
        <v>0.001678240740739709</v>
      </c>
      <c r="P116" s="131"/>
      <c r="Q116" s="105">
        <v>50</v>
      </c>
      <c r="R116" s="76">
        <v>33</v>
      </c>
      <c r="S116" s="18">
        <v>0.08980324074074074</v>
      </c>
      <c r="T116" s="16"/>
      <c r="U116" s="105">
        <v>124</v>
      </c>
      <c r="V116" s="76">
        <v>33</v>
      </c>
      <c r="W116" s="30">
        <v>0.03391203703703704</v>
      </c>
      <c r="X116" s="30"/>
      <c r="Y116" s="22"/>
      <c r="Z116" s="76"/>
      <c r="AA116" s="31"/>
      <c r="AB116" s="21"/>
      <c r="AC116" s="22"/>
      <c r="AD116" s="76"/>
      <c r="AE116" s="26"/>
      <c r="AF116" s="131">
        <f t="shared" si="10"/>
        <v>0</v>
      </c>
      <c r="AG116" s="107">
        <f t="shared" si="11"/>
        <v>0</v>
      </c>
      <c r="AH116" s="8"/>
    </row>
    <row r="117" spans="1:34" ht="15">
      <c r="A117" s="105">
        <v>106</v>
      </c>
      <c r="B117" s="76">
        <v>106</v>
      </c>
      <c r="C117" s="77">
        <v>10001512776</v>
      </c>
      <c r="D117" s="81" t="s">
        <v>286</v>
      </c>
      <c r="E117" s="78" t="s">
        <v>99</v>
      </c>
      <c r="F117" s="77">
        <v>1601618</v>
      </c>
      <c r="G117" s="96" t="s">
        <v>331</v>
      </c>
      <c r="H117" s="9">
        <f t="shared" si="16"/>
        <v>0.12659722222222222</v>
      </c>
      <c r="I117" s="9">
        <f t="shared" si="17"/>
        <v>0.014606481481483746</v>
      </c>
      <c r="K117" s="105">
        <v>88</v>
      </c>
      <c r="L117" s="76">
        <v>106</v>
      </c>
      <c r="M117" s="26">
        <v>0.0017242245370370293</v>
      </c>
      <c r="N117" s="131">
        <f t="shared" si="18"/>
        <v>1.1261574074074076E-05</v>
      </c>
      <c r="O117" s="107">
        <f t="shared" si="19"/>
        <v>0.0017129629629629552</v>
      </c>
      <c r="P117" s="131"/>
      <c r="Q117" s="105">
        <v>110</v>
      </c>
      <c r="R117" s="76">
        <v>106</v>
      </c>
      <c r="S117" s="18">
        <v>0.09966435185185185</v>
      </c>
      <c r="T117" s="16"/>
      <c r="U117" s="105">
        <v>102</v>
      </c>
      <c r="V117" s="76">
        <v>106</v>
      </c>
      <c r="W117" s="30">
        <v>0.02521990740740741</v>
      </c>
      <c r="X117" s="32"/>
      <c r="Y117" s="22"/>
      <c r="Z117" s="76"/>
      <c r="AA117" s="31"/>
      <c r="AB117" s="21"/>
      <c r="AC117" s="22"/>
      <c r="AD117" s="76"/>
      <c r="AE117" s="26"/>
      <c r="AF117" s="131">
        <f t="shared" si="10"/>
        <v>0</v>
      </c>
      <c r="AG117" s="107">
        <f t="shared" si="11"/>
        <v>0</v>
      </c>
      <c r="AH117" s="8"/>
    </row>
    <row r="118" spans="1:34" ht="15">
      <c r="A118" s="105">
        <v>107</v>
      </c>
      <c r="B118" s="76">
        <v>63</v>
      </c>
      <c r="C118" s="77">
        <v>10056229264</v>
      </c>
      <c r="D118" s="81" t="s">
        <v>215</v>
      </c>
      <c r="E118" s="78" t="s">
        <v>176</v>
      </c>
      <c r="F118" s="77" t="s">
        <v>216</v>
      </c>
      <c r="G118" s="96" t="s">
        <v>176</v>
      </c>
      <c r="H118" s="9">
        <f t="shared" si="16"/>
        <v>0.12696759259259258</v>
      </c>
      <c r="I118" s="9">
        <f t="shared" si="17"/>
        <v>0.0149768518518541</v>
      </c>
      <c r="K118" s="105">
        <v>86</v>
      </c>
      <c r="L118" s="76">
        <v>63</v>
      </c>
      <c r="M118" s="26">
        <v>0.0017220601851851893</v>
      </c>
      <c r="N118" s="131">
        <f t="shared" si="18"/>
        <v>9.097222222222223E-06</v>
      </c>
      <c r="O118" s="107">
        <f t="shared" si="19"/>
        <v>0.0017129629629629671</v>
      </c>
      <c r="P118" s="131"/>
      <c r="Q118" s="105">
        <v>108</v>
      </c>
      <c r="R118" s="76">
        <v>63</v>
      </c>
      <c r="S118" s="18">
        <v>0.09936342592592591</v>
      </c>
      <c r="T118" s="16"/>
      <c r="U118" s="105">
        <v>113</v>
      </c>
      <c r="V118" s="76">
        <v>63</v>
      </c>
      <c r="W118" s="30">
        <v>0.025891203703703704</v>
      </c>
      <c r="X118" s="32"/>
      <c r="Y118" s="22"/>
      <c r="Z118" s="76"/>
      <c r="AA118" s="31"/>
      <c r="AB118" s="21"/>
      <c r="AC118" s="22"/>
      <c r="AD118" s="76"/>
      <c r="AE118" s="26"/>
      <c r="AF118" s="131">
        <f t="shared" si="10"/>
        <v>0</v>
      </c>
      <c r="AG118" s="107">
        <f t="shared" si="11"/>
        <v>0</v>
      </c>
      <c r="AH118" s="8"/>
    </row>
    <row r="119" spans="1:34" ht="15">
      <c r="A119" s="105">
        <v>108</v>
      </c>
      <c r="B119" s="76">
        <v>96</v>
      </c>
      <c r="C119" s="77">
        <v>10046018905</v>
      </c>
      <c r="D119" s="81" t="s">
        <v>328</v>
      </c>
      <c r="E119" s="78" t="s">
        <v>329</v>
      </c>
      <c r="F119" s="77">
        <v>6079</v>
      </c>
      <c r="G119" s="96" t="s">
        <v>194</v>
      </c>
      <c r="H119" s="9">
        <f t="shared" si="16"/>
        <v>0.12746527777777503</v>
      </c>
      <c r="I119" s="9">
        <f t="shared" si="17"/>
        <v>0.015474537037036551</v>
      </c>
      <c r="K119" s="105">
        <v>99</v>
      </c>
      <c r="L119" s="76">
        <v>96</v>
      </c>
      <c r="M119" s="26">
        <v>0.0017442129629602135</v>
      </c>
      <c r="N119" s="131">
        <f t="shared" si="18"/>
        <v>8.101851851851852E-06</v>
      </c>
      <c r="O119" s="107">
        <f t="shared" si="19"/>
        <v>0.0017361111111083617</v>
      </c>
      <c r="P119" s="131"/>
      <c r="Q119" s="105">
        <v>109</v>
      </c>
      <c r="R119" s="76">
        <v>96</v>
      </c>
      <c r="S119" s="18">
        <v>0.09966435185185185</v>
      </c>
      <c r="T119" s="16"/>
      <c r="U119" s="105">
        <v>114</v>
      </c>
      <c r="V119" s="76">
        <v>96</v>
      </c>
      <c r="W119" s="30">
        <v>0.026064814814814815</v>
      </c>
      <c r="X119" s="32"/>
      <c r="Y119" s="22"/>
      <c r="Z119" s="76"/>
      <c r="AA119" s="31"/>
      <c r="AB119" s="21"/>
      <c r="AC119" s="22"/>
      <c r="AD119" s="76"/>
      <c r="AE119" s="26"/>
      <c r="AF119" s="131">
        <f t="shared" si="10"/>
        <v>0</v>
      </c>
      <c r="AG119" s="107">
        <f t="shared" si="11"/>
        <v>0</v>
      </c>
      <c r="AH119" s="8"/>
    </row>
    <row r="120" spans="1:34" ht="15">
      <c r="A120" s="105">
        <v>109</v>
      </c>
      <c r="B120" s="76">
        <v>140</v>
      </c>
      <c r="C120" s="77">
        <v>10046910190</v>
      </c>
      <c r="D120" s="81" t="s">
        <v>155</v>
      </c>
      <c r="E120" s="78" t="s">
        <v>104</v>
      </c>
      <c r="F120" s="77">
        <v>21846</v>
      </c>
      <c r="G120" s="96" t="s">
        <v>101</v>
      </c>
      <c r="H120" s="9">
        <f t="shared" si="16"/>
        <v>0.1310300925925915</v>
      </c>
      <c r="I120" s="9">
        <f t="shared" si="17"/>
        <v>0.019039351851853015</v>
      </c>
      <c r="K120" s="105">
        <v>119</v>
      </c>
      <c r="L120" s="76">
        <v>140</v>
      </c>
      <c r="M120" s="26">
        <v>0.0017833680555544504</v>
      </c>
      <c r="N120" s="131">
        <f t="shared" si="18"/>
        <v>9.606481481481483E-07</v>
      </c>
      <c r="O120" s="107">
        <f t="shared" si="19"/>
        <v>0.0017824074074063022</v>
      </c>
      <c r="P120" s="131"/>
      <c r="Q120" s="105">
        <v>115</v>
      </c>
      <c r="R120" s="76">
        <v>140</v>
      </c>
      <c r="S120" s="18">
        <v>0.10605324074074074</v>
      </c>
      <c r="T120" s="16"/>
      <c r="U120" s="105">
        <v>61</v>
      </c>
      <c r="V120" s="76">
        <v>140</v>
      </c>
      <c r="W120" s="30">
        <v>0.023194444444444445</v>
      </c>
      <c r="X120" s="32"/>
      <c r="Y120" s="22"/>
      <c r="Z120" s="76"/>
      <c r="AA120" s="31"/>
      <c r="AB120" s="21"/>
      <c r="AC120" s="22"/>
      <c r="AD120" s="76"/>
      <c r="AE120" s="26"/>
      <c r="AF120" s="131">
        <f t="shared" si="10"/>
        <v>0</v>
      </c>
      <c r="AG120" s="107">
        <f t="shared" si="11"/>
        <v>0</v>
      </c>
      <c r="AH120" s="8"/>
    </row>
    <row r="121" spans="1:34" ht="15">
      <c r="A121" s="105">
        <v>110</v>
      </c>
      <c r="B121" s="76">
        <v>93</v>
      </c>
      <c r="C121" s="77">
        <v>10046055378</v>
      </c>
      <c r="D121" s="81" t="s">
        <v>323</v>
      </c>
      <c r="E121" s="78" t="s">
        <v>324</v>
      </c>
      <c r="F121" s="77">
        <v>7626</v>
      </c>
      <c r="G121" s="96" t="s">
        <v>194</v>
      </c>
      <c r="H121" s="9">
        <f t="shared" si="16"/>
        <v>0.131307870370368</v>
      </c>
      <c r="I121" s="9">
        <f t="shared" si="17"/>
        <v>0.01931712962962953</v>
      </c>
      <c r="K121" s="105">
        <v>117</v>
      </c>
      <c r="L121" s="76">
        <v>93</v>
      </c>
      <c r="M121" s="26">
        <v>0.0017753935185161607</v>
      </c>
      <c r="N121" s="131">
        <f t="shared" si="18"/>
        <v>4.560185185185185E-06</v>
      </c>
      <c r="O121" s="107">
        <f t="shared" si="19"/>
        <v>0.0017708333333309755</v>
      </c>
      <c r="P121" s="131"/>
      <c r="Q121" s="105">
        <v>111</v>
      </c>
      <c r="R121" s="76">
        <v>93</v>
      </c>
      <c r="S121" s="18">
        <v>0.10431712962962963</v>
      </c>
      <c r="T121" s="16"/>
      <c r="U121" s="105">
        <v>103</v>
      </c>
      <c r="V121" s="76">
        <v>93</v>
      </c>
      <c r="W121" s="30">
        <v>0.02521990740740741</v>
      </c>
      <c r="X121" s="32"/>
      <c r="Y121" s="22"/>
      <c r="Z121" s="76"/>
      <c r="AA121" s="31"/>
      <c r="AB121" s="21"/>
      <c r="AC121" s="22"/>
      <c r="AD121" s="76"/>
      <c r="AE121" s="26"/>
      <c r="AF121" s="131">
        <f t="shared" si="10"/>
        <v>0</v>
      </c>
      <c r="AG121" s="107">
        <f t="shared" si="11"/>
        <v>0</v>
      </c>
      <c r="AH121" s="8"/>
    </row>
    <row r="122" spans="1:34" ht="15">
      <c r="A122" s="105">
        <v>111</v>
      </c>
      <c r="B122" s="76">
        <v>66</v>
      </c>
      <c r="C122" s="77">
        <v>10023630800</v>
      </c>
      <c r="D122" s="81" t="s">
        <v>245</v>
      </c>
      <c r="E122" s="78" t="s">
        <v>184</v>
      </c>
      <c r="F122" s="77" t="s">
        <v>246</v>
      </c>
      <c r="G122" s="96" t="s">
        <v>185</v>
      </c>
      <c r="H122" s="9">
        <f t="shared" si="16"/>
        <v>0.1313773148148148</v>
      </c>
      <c r="I122" s="9">
        <f t="shared" si="17"/>
        <v>0.019386574074076318</v>
      </c>
      <c r="K122" s="105">
        <v>106</v>
      </c>
      <c r="L122" s="76">
        <v>66</v>
      </c>
      <c r="M122" s="26">
        <v>0.0017513310185185045</v>
      </c>
      <c r="N122" s="131">
        <f t="shared" si="18"/>
        <v>3.6458333333333333E-06</v>
      </c>
      <c r="O122" s="107">
        <f t="shared" si="19"/>
        <v>0.0017476851851851711</v>
      </c>
      <c r="P122" s="131"/>
      <c r="Q122" s="105">
        <v>112</v>
      </c>
      <c r="R122" s="76">
        <v>66</v>
      </c>
      <c r="S122" s="18">
        <v>0.10440972222222222</v>
      </c>
      <c r="T122" s="16"/>
      <c r="U122" s="105">
        <v>106</v>
      </c>
      <c r="V122" s="76">
        <v>66</v>
      </c>
      <c r="W122" s="30">
        <v>0.02521990740740741</v>
      </c>
      <c r="X122" s="32"/>
      <c r="Y122" s="22"/>
      <c r="Z122" s="76"/>
      <c r="AA122" s="31"/>
      <c r="AB122" s="21"/>
      <c r="AC122" s="22"/>
      <c r="AD122" s="76"/>
      <c r="AE122" s="26"/>
      <c r="AF122" s="131">
        <f t="shared" si="10"/>
        <v>0</v>
      </c>
      <c r="AG122" s="107">
        <f t="shared" si="11"/>
        <v>0</v>
      </c>
      <c r="AH122" s="8"/>
    </row>
    <row r="123" spans="1:34" ht="15">
      <c r="A123" s="105">
        <v>112</v>
      </c>
      <c r="B123" s="76">
        <v>123</v>
      </c>
      <c r="C123" s="77">
        <v>10047424290</v>
      </c>
      <c r="D123" s="81" t="s">
        <v>212</v>
      </c>
      <c r="E123" s="78" t="s">
        <v>100</v>
      </c>
      <c r="F123" s="77">
        <v>21606</v>
      </c>
      <c r="G123" s="96" t="s">
        <v>101</v>
      </c>
      <c r="H123" s="9">
        <f t="shared" si="16"/>
        <v>0.13207175925925926</v>
      </c>
      <c r="I123" s="9">
        <f t="shared" si="17"/>
        <v>0.020081018518520788</v>
      </c>
      <c r="K123" s="105">
        <v>56</v>
      </c>
      <c r="L123" s="76">
        <v>123</v>
      </c>
      <c r="M123" s="26">
        <v>0.0016704282407407388</v>
      </c>
      <c r="N123" s="131">
        <f t="shared" si="18"/>
        <v>3.7615740740740746E-06</v>
      </c>
      <c r="O123" s="107">
        <f t="shared" si="19"/>
        <v>0.0016666666666666648</v>
      </c>
      <c r="P123" s="131"/>
      <c r="Q123" s="105">
        <v>114</v>
      </c>
      <c r="R123" s="76">
        <v>123</v>
      </c>
      <c r="S123" s="18">
        <v>0.10594907407407407</v>
      </c>
      <c r="T123" s="16"/>
      <c r="U123" s="105">
        <v>88</v>
      </c>
      <c r="V123" s="76">
        <v>123</v>
      </c>
      <c r="W123" s="30">
        <v>0.02445601851851852</v>
      </c>
      <c r="X123" s="32"/>
      <c r="Y123" s="22"/>
      <c r="Z123" s="76"/>
      <c r="AA123" s="31"/>
      <c r="AB123" s="21"/>
      <c r="AC123" s="22"/>
      <c r="AD123" s="76"/>
      <c r="AE123" s="26"/>
      <c r="AF123" s="131">
        <f t="shared" si="10"/>
        <v>0</v>
      </c>
      <c r="AG123" s="107">
        <f t="shared" si="11"/>
        <v>0</v>
      </c>
      <c r="AH123" s="8"/>
    </row>
    <row r="124" spans="1:34" ht="15">
      <c r="A124" s="105">
        <v>113</v>
      </c>
      <c r="B124" s="76">
        <v>52</v>
      </c>
      <c r="C124" s="77">
        <v>10051925902</v>
      </c>
      <c r="D124" s="81" t="s">
        <v>267</v>
      </c>
      <c r="E124" s="78" t="s">
        <v>72</v>
      </c>
      <c r="F124" s="77">
        <v>3393</v>
      </c>
      <c r="G124" s="96" t="s">
        <v>178</v>
      </c>
      <c r="H124" s="9">
        <f t="shared" si="16"/>
        <v>0.13409722222222223</v>
      </c>
      <c r="I124" s="9">
        <f t="shared" si="17"/>
        <v>0.022106481481483753</v>
      </c>
      <c r="K124" s="105">
        <v>118</v>
      </c>
      <c r="L124" s="76">
        <v>52</v>
      </c>
      <c r="M124" s="26">
        <v>0.0017759837962963085</v>
      </c>
      <c r="N124" s="131">
        <f t="shared" si="18"/>
        <v>5.150462962962963E-06</v>
      </c>
      <c r="O124" s="107">
        <f t="shared" si="19"/>
        <v>0.0017708333333333456</v>
      </c>
      <c r="P124" s="131"/>
      <c r="Q124" s="105">
        <v>113</v>
      </c>
      <c r="R124" s="76">
        <v>52</v>
      </c>
      <c r="S124" s="18">
        <v>0.10594907407407407</v>
      </c>
      <c r="T124" s="16"/>
      <c r="U124" s="105">
        <v>116</v>
      </c>
      <c r="V124" s="76">
        <v>52</v>
      </c>
      <c r="W124" s="30">
        <v>0.026377314814814815</v>
      </c>
      <c r="X124" s="32"/>
      <c r="Y124" s="22"/>
      <c r="Z124" s="76"/>
      <c r="AA124" s="31"/>
      <c r="AB124" s="21"/>
      <c r="AC124" s="22"/>
      <c r="AD124" s="76"/>
      <c r="AE124" s="26"/>
      <c r="AF124" s="131">
        <f t="shared" si="10"/>
        <v>0</v>
      </c>
      <c r="AG124" s="107">
        <f t="shared" si="11"/>
        <v>0</v>
      </c>
      <c r="AH124" s="8"/>
    </row>
    <row r="125" spans="1:34" ht="15">
      <c r="A125" s="105">
        <v>114</v>
      </c>
      <c r="B125" s="76">
        <v>29</v>
      </c>
      <c r="C125" s="77">
        <v>10051726343</v>
      </c>
      <c r="D125" s="81" t="s">
        <v>169</v>
      </c>
      <c r="E125" s="78" t="s">
        <v>93</v>
      </c>
      <c r="F125" s="77">
        <v>1802230</v>
      </c>
      <c r="G125" s="96" t="s">
        <v>170</v>
      </c>
      <c r="H125" s="9">
        <f t="shared" si="16"/>
        <v>0.13614583333333333</v>
      </c>
      <c r="I125" s="9">
        <f t="shared" si="17"/>
        <v>0.02415509259259485</v>
      </c>
      <c r="K125" s="105">
        <v>116</v>
      </c>
      <c r="L125" s="76">
        <v>29</v>
      </c>
      <c r="M125" s="26">
        <v>0.0017742939814814815</v>
      </c>
      <c r="N125" s="131">
        <f t="shared" si="18"/>
        <v>3.4606481481481483E-06</v>
      </c>
      <c r="O125" s="107">
        <f t="shared" si="19"/>
        <v>0.0017708333333333335</v>
      </c>
      <c r="P125" s="131"/>
      <c r="Q125" s="105">
        <v>116</v>
      </c>
      <c r="R125" s="76">
        <v>29</v>
      </c>
      <c r="S125" s="18">
        <v>0.10700231481481481</v>
      </c>
      <c r="T125" s="16"/>
      <c r="U125" s="105">
        <v>122</v>
      </c>
      <c r="V125" s="76">
        <v>29</v>
      </c>
      <c r="W125" s="30">
        <v>0.027372685185185184</v>
      </c>
      <c r="X125" s="32"/>
      <c r="Y125" s="22"/>
      <c r="Z125" s="76"/>
      <c r="AA125" s="31"/>
      <c r="AB125" s="21"/>
      <c r="AC125" s="22"/>
      <c r="AD125" s="76"/>
      <c r="AE125" s="26"/>
      <c r="AF125" s="131">
        <f t="shared" si="10"/>
        <v>0</v>
      </c>
      <c r="AG125" s="107">
        <f t="shared" si="11"/>
        <v>0</v>
      </c>
      <c r="AH125" s="8"/>
    </row>
    <row r="126" spans="1:34" ht="15">
      <c r="A126" s="105">
        <v>115</v>
      </c>
      <c r="B126" s="76">
        <v>54</v>
      </c>
      <c r="C126" s="77">
        <v>10023628877</v>
      </c>
      <c r="D126" s="81" t="s">
        <v>273</v>
      </c>
      <c r="E126" s="78" t="s">
        <v>73</v>
      </c>
      <c r="F126" s="77" t="s">
        <v>274</v>
      </c>
      <c r="G126" s="96" t="s">
        <v>191</v>
      </c>
      <c r="H126" s="9">
        <f t="shared" si="16"/>
        <v>0.13863425925925926</v>
      </c>
      <c r="I126" s="9">
        <f t="shared" si="17"/>
        <v>0.026643518518520787</v>
      </c>
      <c r="K126" s="105">
        <v>42</v>
      </c>
      <c r="L126" s="76">
        <v>54</v>
      </c>
      <c r="M126" s="26">
        <v>0.0016593287037037045</v>
      </c>
      <c r="N126" s="131">
        <f t="shared" si="18"/>
        <v>4.2361111111111106E-06</v>
      </c>
      <c r="O126" s="107">
        <f t="shared" si="19"/>
        <v>0.0016550925925925934</v>
      </c>
      <c r="P126" s="131"/>
      <c r="Q126" s="105">
        <v>119</v>
      </c>
      <c r="R126" s="76">
        <v>54</v>
      </c>
      <c r="S126" s="18">
        <v>0.11354166666666667</v>
      </c>
      <c r="T126" s="16"/>
      <c r="U126" s="105">
        <v>66</v>
      </c>
      <c r="V126" s="76">
        <v>54</v>
      </c>
      <c r="W126" s="30">
        <v>0.0234375</v>
      </c>
      <c r="X126" s="32"/>
      <c r="Y126" s="22"/>
      <c r="Z126" s="76"/>
      <c r="AA126" s="31"/>
      <c r="AB126" s="21"/>
      <c r="AC126" s="22"/>
      <c r="AD126" s="76"/>
      <c r="AE126" s="26"/>
      <c r="AF126" s="131">
        <f t="shared" si="10"/>
        <v>0</v>
      </c>
      <c r="AG126" s="107">
        <f t="shared" si="11"/>
        <v>0</v>
      </c>
      <c r="AH126" s="8"/>
    </row>
    <row r="127" spans="1:35" ht="15">
      <c r="A127" s="105">
        <v>116</v>
      </c>
      <c r="B127" s="76">
        <v>76</v>
      </c>
      <c r="C127" s="77">
        <v>10046052449</v>
      </c>
      <c r="D127" s="81" t="s">
        <v>208</v>
      </c>
      <c r="E127" s="78" t="s">
        <v>34</v>
      </c>
      <c r="F127" s="77">
        <v>7563</v>
      </c>
      <c r="G127" s="96" t="s">
        <v>132</v>
      </c>
      <c r="H127" s="9">
        <f t="shared" si="16"/>
        <v>0.13968750000000002</v>
      </c>
      <c r="I127" s="9">
        <f t="shared" si="17"/>
        <v>0.027696759259261544</v>
      </c>
      <c r="K127" s="105">
        <v>63</v>
      </c>
      <c r="L127" s="76">
        <v>76</v>
      </c>
      <c r="M127" s="26">
        <v>0.0016789236111111137</v>
      </c>
      <c r="N127" s="131">
        <f t="shared" si="18"/>
        <v>6.828703703703703E-07</v>
      </c>
      <c r="O127" s="107">
        <f t="shared" si="19"/>
        <v>0.0016782407407407434</v>
      </c>
      <c r="P127" s="131"/>
      <c r="Q127" s="105">
        <v>120</v>
      </c>
      <c r="R127" s="76">
        <v>76</v>
      </c>
      <c r="S127" s="18">
        <v>0.1148263888888889</v>
      </c>
      <c r="T127" s="16"/>
      <c r="U127" s="105">
        <v>41</v>
      </c>
      <c r="V127" s="76">
        <v>76</v>
      </c>
      <c r="W127" s="30">
        <v>0.023194444444444445</v>
      </c>
      <c r="X127" s="32">
        <v>1.1574074074074073E-05</v>
      </c>
      <c r="Y127" s="22"/>
      <c r="Z127" s="76"/>
      <c r="AA127" s="31"/>
      <c r="AB127" s="21"/>
      <c r="AC127" s="22"/>
      <c r="AD127" s="76"/>
      <c r="AE127" s="26"/>
      <c r="AF127" s="131">
        <f t="shared" si="10"/>
        <v>0</v>
      </c>
      <c r="AG127" s="107">
        <f t="shared" si="11"/>
        <v>0</v>
      </c>
      <c r="AH127" s="8"/>
      <c r="AI127" s="66"/>
    </row>
    <row r="128" spans="1:34" ht="15">
      <c r="A128" s="105">
        <v>117</v>
      </c>
      <c r="B128" s="76">
        <v>116</v>
      </c>
      <c r="C128" s="77">
        <v>10047306981</v>
      </c>
      <c r="D128" s="81" t="s">
        <v>144</v>
      </c>
      <c r="E128" s="78" t="s">
        <v>142</v>
      </c>
      <c r="F128" s="77">
        <v>20445</v>
      </c>
      <c r="G128" s="96" t="s">
        <v>95</v>
      </c>
      <c r="H128" s="9">
        <f t="shared" si="16"/>
        <v>0.1409837962962963</v>
      </c>
      <c r="I128" s="9">
        <f t="shared" si="17"/>
        <v>0.028993055555557812</v>
      </c>
      <c r="K128" s="105">
        <v>121</v>
      </c>
      <c r="L128" s="76">
        <v>116</v>
      </c>
      <c r="M128" s="26">
        <v>0.001789664351851841</v>
      </c>
      <c r="N128" s="131">
        <f t="shared" si="18"/>
        <v>7.256944444444444E-06</v>
      </c>
      <c r="O128" s="107">
        <f t="shared" si="19"/>
        <v>0.0017824074074073964</v>
      </c>
      <c r="P128" s="131"/>
      <c r="Q128" s="105">
        <v>117</v>
      </c>
      <c r="R128" s="76">
        <v>116</v>
      </c>
      <c r="S128" s="18">
        <v>0.11354166666666667</v>
      </c>
      <c r="T128" s="16"/>
      <c r="U128" s="105">
        <v>112</v>
      </c>
      <c r="V128" s="76">
        <v>116</v>
      </c>
      <c r="W128" s="30">
        <v>0.025659722222222223</v>
      </c>
      <c r="X128" s="32"/>
      <c r="Y128" s="22"/>
      <c r="Z128" s="76"/>
      <c r="AA128" s="31"/>
      <c r="AB128" s="21"/>
      <c r="AC128" s="22"/>
      <c r="AD128" s="76"/>
      <c r="AE128" s="26"/>
      <c r="AF128" s="131">
        <f t="shared" si="10"/>
        <v>0</v>
      </c>
      <c r="AG128" s="107">
        <f t="shared" si="11"/>
        <v>0</v>
      </c>
      <c r="AH128" s="8"/>
    </row>
    <row r="129" spans="1:35" ht="15">
      <c r="A129" s="105">
        <v>118</v>
      </c>
      <c r="B129" s="76">
        <v>12</v>
      </c>
      <c r="C129" s="77">
        <v>10023112050</v>
      </c>
      <c r="D129" s="81" t="s">
        <v>173</v>
      </c>
      <c r="E129" s="78" t="s">
        <v>174</v>
      </c>
      <c r="F129" s="77">
        <v>22034</v>
      </c>
      <c r="G129" s="96" t="s">
        <v>76</v>
      </c>
      <c r="H129" s="9">
        <f t="shared" si="16"/>
        <v>0.14265046296296297</v>
      </c>
      <c r="I129" s="9">
        <f t="shared" si="17"/>
        <v>0.03065972222222449</v>
      </c>
      <c r="K129" s="105">
        <v>98</v>
      </c>
      <c r="L129" s="76">
        <v>12</v>
      </c>
      <c r="M129" s="26">
        <v>0.0017371990740740703</v>
      </c>
      <c r="N129" s="131">
        <f t="shared" si="18"/>
        <v>1.087962962962963E-06</v>
      </c>
      <c r="O129" s="107">
        <f t="shared" si="19"/>
        <v>0.0017361111111111073</v>
      </c>
      <c r="P129" s="131"/>
      <c r="Q129" s="105">
        <v>118</v>
      </c>
      <c r="R129" s="76">
        <v>12</v>
      </c>
      <c r="S129" s="18">
        <v>0.11354166666666667</v>
      </c>
      <c r="T129" s="16"/>
      <c r="U129" s="105">
        <v>121</v>
      </c>
      <c r="V129" s="76">
        <v>12</v>
      </c>
      <c r="W129" s="30">
        <v>0.027372685185185184</v>
      </c>
      <c r="X129" s="32"/>
      <c r="Y129" s="22"/>
      <c r="Z129" s="76"/>
      <c r="AA129" s="31"/>
      <c r="AB129" s="21"/>
      <c r="AC129" s="22"/>
      <c r="AD129" s="76"/>
      <c r="AE129" s="26"/>
      <c r="AF129" s="131">
        <f t="shared" si="10"/>
        <v>0</v>
      </c>
      <c r="AG129" s="107">
        <f t="shared" si="11"/>
        <v>0</v>
      </c>
      <c r="AH129" s="8"/>
      <c r="AI129" s="15"/>
    </row>
    <row r="130" spans="1:34" ht="15">
      <c r="A130" s="105">
        <v>119</v>
      </c>
      <c r="B130" s="76">
        <v>126</v>
      </c>
      <c r="C130" s="77">
        <v>10047449653</v>
      </c>
      <c r="D130" s="81" t="s">
        <v>255</v>
      </c>
      <c r="E130" s="78" t="s">
        <v>256</v>
      </c>
      <c r="F130" s="77">
        <v>21854</v>
      </c>
      <c r="G130" s="96" t="s">
        <v>202</v>
      </c>
      <c r="H130" s="9">
        <f t="shared" si="16"/>
        <v>0.14375000000000004</v>
      </c>
      <c r="I130" s="9">
        <f t="shared" si="17"/>
        <v>0.03175925925926157</v>
      </c>
      <c r="K130" s="105">
        <v>128</v>
      </c>
      <c r="L130" s="76">
        <v>126</v>
      </c>
      <c r="M130" s="26">
        <v>0.0018759375000000425</v>
      </c>
      <c r="N130" s="131">
        <f t="shared" si="18"/>
        <v>9.375E-07</v>
      </c>
      <c r="O130" s="107">
        <f t="shared" si="19"/>
        <v>0.0018750000000000424</v>
      </c>
      <c r="P130" s="131"/>
      <c r="Q130" s="105">
        <v>121</v>
      </c>
      <c r="R130" s="76">
        <v>126</v>
      </c>
      <c r="S130" s="18">
        <v>0.1148263888888889</v>
      </c>
      <c r="T130" s="16"/>
      <c r="U130" s="105">
        <v>118</v>
      </c>
      <c r="V130" s="76">
        <v>126</v>
      </c>
      <c r="W130" s="30">
        <v>0.02704861111111111</v>
      </c>
      <c r="X130" s="32"/>
      <c r="Y130" s="22"/>
      <c r="Z130" s="76"/>
      <c r="AA130" s="31"/>
      <c r="AB130" s="21"/>
      <c r="AC130" s="22"/>
      <c r="AD130" s="76"/>
      <c r="AE130" s="26"/>
      <c r="AF130" s="131">
        <f t="shared" si="10"/>
        <v>0</v>
      </c>
      <c r="AG130" s="107">
        <f t="shared" si="11"/>
        <v>0</v>
      </c>
      <c r="AH130" s="8"/>
    </row>
    <row r="131" spans="1:35" ht="15">
      <c r="A131" s="105">
        <v>120</v>
      </c>
      <c r="B131" s="76">
        <v>56</v>
      </c>
      <c r="C131" s="77">
        <v>10023649893</v>
      </c>
      <c r="D131" s="81" t="s">
        <v>190</v>
      </c>
      <c r="E131" s="78" t="s">
        <v>73</v>
      </c>
      <c r="F131" s="77" t="s">
        <v>192</v>
      </c>
      <c r="G131" s="96" t="s">
        <v>191</v>
      </c>
      <c r="H131" s="9">
        <f t="shared" si="16"/>
        <v>0.14494212962962963</v>
      </c>
      <c r="I131" s="9">
        <f t="shared" si="17"/>
        <v>0.03295138888889115</v>
      </c>
      <c r="K131" s="105">
        <v>55</v>
      </c>
      <c r="L131" s="76">
        <v>56</v>
      </c>
      <c r="M131" s="26">
        <v>0.001668460648148148</v>
      </c>
      <c r="N131" s="131">
        <f t="shared" si="18"/>
        <v>1.7939814814814814E-06</v>
      </c>
      <c r="O131" s="107">
        <f t="shared" si="19"/>
        <v>0.0016666666666666666</v>
      </c>
      <c r="P131" s="131"/>
      <c r="Q131" s="105">
        <v>126</v>
      </c>
      <c r="R131" s="76">
        <v>56</v>
      </c>
      <c r="S131" s="18">
        <v>0.12008101851851853</v>
      </c>
      <c r="T131" s="16"/>
      <c r="U131" s="105">
        <v>54</v>
      </c>
      <c r="V131" s="76">
        <v>56</v>
      </c>
      <c r="W131" s="30">
        <v>0.023194444444444445</v>
      </c>
      <c r="X131" s="32"/>
      <c r="Y131" s="22"/>
      <c r="Z131" s="76"/>
      <c r="AA131" s="31"/>
      <c r="AB131" s="21"/>
      <c r="AC131" s="22"/>
      <c r="AD131" s="76"/>
      <c r="AE131" s="26"/>
      <c r="AF131" s="131">
        <f t="shared" si="10"/>
        <v>0</v>
      </c>
      <c r="AG131" s="107">
        <f t="shared" si="11"/>
        <v>0</v>
      </c>
      <c r="AH131" s="8"/>
      <c r="AI131" s="15"/>
    </row>
    <row r="132" spans="1:34" ht="15">
      <c r="A132" s="105">
        <v>121</v>
      </c>
      <c r="B132" s="76">
        <v>103</v>
      </c>
      <c r="C132" s="77">
        <v>10035062652</v>
      </c>
      <c r="D132" s="81" t="s">
        <v>312</v>
      </c>
      <c r="E132" s="78" t="s">
        <v>188</v>
      </c>
      <c r="F132" s="77">
        <v>100770</v>
      </c>
      <c r="G132" s="96" t="s">
        <v>189</v>
      </c>
      <c r="H132" s="9">
        <f t="shared" si="16"/>
        <v>0.14620370370370225</v>
      </c>
      <c r="I132" s="9">
        <f t="shared" si="17"/>
        <v>0.03421296296296378</v>
      </c>
      <c r="K132" s="105">
        <v>95</v>
      </c>
      <c r="L132" s="76">
        <v>103</v>
      </c>
      <c r="M132" s="26">
        <v>0.0017313310185170933</v>
      </c>
      <c r="N132" s="131">
        <f t="shared" si="18"/>
        <v>6.793981481481481E-06</v>
      </c>
      <c r="O132" s="107">
        <f t="shared" si="19"/>
        <v>0.0017245370370356117</v>
      </c>
      <c r="P132" s="131"/>
      <c r="Q132" s="105">
        <v>123</v>
      </c>
      <c r="R132" s="76">
        <v>103</v>
      </c>
      <c r="S132" s="18">
        <v>0.11925925925925925</v>
      </c>
      <c r="T132" s="16"/>
      <c r="U132" s="105">
        <v>104</v>
      </c>
      <c r="V132" s="76">
        <v>103</v>
      </c>
      <c r="W132" s="30">
        <v>0.02521990740740741</v>
      </c>
      <c r="X132" s="32"/>
      <c r="Y132" s="22"/>
      <c r="Z132" s="76"/>
      <c r="AA132" s="31"/>
      <c r="AB132" s="21"/>
      <c r="AC132" s="22"/>
      <c r="AD132" s="76"/>
      <c r="AE132" s="26"/>
      <c r="AF132" s="131">
        <f t="shared" si="10"/>
        <v>0</v>
      </c>
      <c r="AG132" s="107">
        <f t="shared" si="11"/>
        <v>0</v>
      </c>
      <c r="AH132" s="8"/>
    </row>
    <row r="133" spans="1:34" ht="15">
      <c r="A133" s="105">
        <v>122</v>
      </c>
      <c r="B133" s="76">
        <v>109</v>
      </c>
      <c r="C133" s="77">
        <v>10047280107</v>
      </c>
      <c r="D133" s="81" t="s">
        <v>282</v>
      </c>
      <c r="E133" s="78" t="s">
        <v>96</v>
      </c>
      <c r="F133" s="77">
        <v>20160</v>
      </c>
      <c r="G133" s="96" t="s">
        <v>204</v>
      </c>
      <c r="H133" s="9">
        <f t="shared" si="16"/>
        <v>0.14642361111111118</v>
      </c>
      <c r="I133" s="9">
        <f t="shared" si="17"/>
        <v>0.03443287037037271</v>
      </c>
      <c r="K133" s="105">
        <v>124</v>
      </c>
      <c r="L133" s="76">
        <v>109</v>
      </c>
      <c r="M133" s="26">
        <v>0.00181368055555561</v>
      </c>
      <c r="N133" s="131">
        <f t="shared" si="18"/>
        <v>8.125E-06</v>
      </c>
      <c r="O133" s="107">
        <f t="shared" si="19"/>
        <v>0.00180555555555561</v>
      </c>
      <c r="P133" s="131"/>
      <c r="Q133" s="105">
        <v>122</v>
      </c>
      <c r="R133" s="76">
        <v>109</v>
      </c>
      <c r="S133" s="18">
        <v>0.11756944444444445</v>
      </c>
      <c r="T133" s="16"/>
      <c r="U133" s="105">
        <v>119</v>
      </c>
      <c r="V133" s="76">
        <v>109</v>
      </c>
      <c r="W133" s="30">
        <v>0.02704861111111111</v>
      </c>
      <c r="X133" s="32"/>
      <c r="Y133" s="22"/>
      <c r="Z133" s="76"/>
      <c r="AA133" s="31"/>
      <c r="AB133" s="21"/>
      <c r="AC133" s="22"/>
      <c r="AD133" s="76"/>
      <c r="AE133" s="26"/>
      <c r="AF133" s="131">
        <f t="shared" si="10"/>
        <v>0</v>
      </c>
      <c r="AG133" s="107">
        <f t="shared" si="11"/>
        <v>0</v>
      </c>
      <c r="AH133" s="8"/>
    </row>
    <row r="134" spans="1:34" ht="15">
      <c r="A134" s="105">
        <v>123</v>
      </c>
      <c r="B134" s="76">
        <v>64</v>
      </c>
      <c r="C134" s="77">
        <v>10023625342</v>
      </c>
      <c r="D134" s="81" t="s">
        <v>175</v>
      </c>
      <c r="E134" s="78" t="s">
        <v>176</v>
      </c>
      <c r="F134" s="77" t="s">
        <v>177</v>
      </c>
      <c r="G134" s="96" t="s">
        <v>176</v>
      </c>
      <c r="H134" s="9">
        <f t="shared" si="16"/>
        <v>0.1476273148148148</v>
      </c>
      <c r="I134" s="9">
        <f t="shared" si="17"/>
        <v>0.03563657407407633</v>
      </c>
      <c r="K134" s="105">
        <v>127</v>
      </c>
      <c r="L134" s="76">
        <v>64</v>
      </c>
      <c r="M134" s="26">
        <v>0.0018505787037037024</v>
      </c>
      <c r="N134" s="131">
        <f t="shared" si="18"/>
        <v>1.0300925925925926E-05</v>
      </c>
      <c r="O134" s="107">
        <f t="shared" si="19"/>
        <v>0.0018402777777777764</v>
      </c>
      <c r="P134" s="131"/>
      <c r="Q134" s="105">
        <v>125</v>
      </c>
      <c r="R134" s="76">
        <v>64</v>
      </c>
      <c r="S134" s="18">
        <v>0.11925925925925925</v>
      </c>
      <c r="T134" s="16"/>
      <c r="U134" s="119">
        <v>117</v>
      </c>
      <c r="V134" s="76">
        <v>64</v>
      </c>
      <c r="W134" s="30">
        <v>0.02652777777777778</v>
      </c>
      <c r="X134" s="32"/>
      <c r="Y134" s="22"/>
      <c r="Z134" s="76"/>
      <c r="AA134" s="31"/>
      <c r="AB134" s="21"/>
      <c r="AC134" s="22"/>
      <c r="AD134" s="76"/>
      <c r="AE134" s="26"/>
      <c r="AF134" s="131">
        <f t="shared" si="10"/>
        <v>0</v>
      </c>
      <c r="AG134" s="107">
        <f t="shared" si="11"/>
        <v>0</v>
      </c>
      <c r="AH134" s="8"/>
    </row>
    <row r="135" spans="1:34" ht="15">
      <c r="A135" s="105">
        <v>124</v>
      </c>
      <c r="B135" s="76">
        <v>60</v>
      </c>
      <c r="C135" s="77">
        <v>10023624130</v>
      </c>
      <c r="D135" s="81" t="s">
        <v>288</v>
      </c>
      <c r="E135" s="78" t="s">
        <v>176</v>
      </c>
      <c r="F135" s="77" t="s">
        <v>289</v>
      </c>
      <c r="G135" s="96" t="s">
        <v>176</v>
      </c>
      <c r="H135" s="9">
        <f t="shared" si="16"/>
        <v>0.14890046296296297</v>
      </c>
      <c r="I135" s="9">
        <f t="shared" si="17"/>
        <v>0.036909722222224495</v>
      </c>
      <c r="K135" s="105">
        <v>109</v>
      </c>
      <c r="L135" s="76">
        <v>60</v>
      </c>
      <c r="M135" s="26">
        <v>0.0017542361111111439</v>
      </c>
      <c r="N135" s="131">
        <f t="shared" si="18"/>
        <v>6.550925925925925E-06</v>
      </c>
      <c r="O135" s="107">
        <f t="shared" si="19"/>
        <v>0.001747685185185218</v>
      </c>
      <c r="P135" s="131"/>
      <c r="Q135" s="105">
        <v>124</v>
      </c>
      <c r="R135" s="76">
        <v>60</v>
      </c>
      <c r="S135" s="18">
        <v>0.11925925925925925</v>
      </c>
      <c r="T135" s="16"/>
      <c r="U135" s="119">
        <v>123</v>
      </c>
      <c r="V135" s="76">
        <v>60</v>
      </c>
      <c r="W135" s="30">
        <v>0.027893518518518515</v>
      </c>
      <c r="X135" s="32"/>
      <c r="Y135" s="22"/>
      <c r="Z135" s="76"/>
      <c r="AA135" s="31"/>
      <c r="AB135" s="21"/>
      <c r="AC135" s="22"/>
      <c r="AD135" s="76"/>
      <c r="AE135" s="26"/>
      <c r="AF135" s="131">
        <f t="shared" si="10"/>
        <v>0</v>
      </c>
      <c r="AG135" s="107">
        <f t="shared" si="11"/>
        <v>0</v>
      </c>
      <c r="AH135" s="8"/>
    </row>
    <row r="136" spans="1:11" ht="15">
      <c r="A136" s="113"/>
      <c r="B136" s="153"/>
      <c r="C136" s="153" t="s">
        <v>338</v>
      </c>
      <c r="D136" s="153"/>
      <c r="E136" s="153"/>
      <c r="F136" s="153"/>
      <c r="G136" s="153"/>
      <c r="H136" s="153"/>
      <c r="I136" s="153"/>
      <c r="J136" s="98"/>
      <c r="K136" s="98"/>
    </row>
    <row r="137" spans="1:7" ht="12.75">
      <c r="A137" s="23"/>
      <c r="B137" s="61"/>
      <c r="C137" s="24"/>
      <c r="D137" s="25"/>
      <c r="E137" s="62"/>
      <c r="F137" s="24"/>
      <c r="G137" s="24"/>
    </row>
    <row r="138" spans="1:7" ht="12.75">
      <c r="A138" s="23"/>
      <c r="B138" s="65" t="s">
        <v>98</v>
      </c>
      <c r="C138" s="24"/>
      <c r="D138" s="25"/>
      <c r="E138" s="62"/>
      <c r="F138" s="24"/>
      <c r="G138" s="24"/>
    </row>
    <row r="139" spans="1:8" ht="15">
      <c r="A139" s="23"/>
      <c r="B139" s="76">
        <v>27</v>
      </c>
      <c r="C139" s="77">
        <v>10075083741</v>
      </c>
      <c r="D139" s="81" t="s">
        <v>152</v>
      </c>
      <c r="E139" s="78" t="s">
        <v>180</v>
      </c>
      <c r="F139" s="77" t="s">
        <v>322</v>
      </c>
      <c r="G139" s="96" t="s">
        <v>181</v>
      </c>
      <c r="H139" s="1" t="s">
        <v>39</v>
      </c>
    </row>
    <row r="140" spans="1:8" ht="15">
      <c r="A140" s="23"/>
      <c r="B140" s="76">
        <v>113</v>
      </c>
      <c r="C140" s="77">
        <v>10046718517</v>
      </c>
      <c r="D140" s="81" t="s">
        <v>141</v>
      </c>
      <c r="E140" s="78" t="s">
        <v>142</v>
      </c>
      <c r="F140" s="77">
        <v>14350</v>
      </c>
      <c r="G140" s="96" t="s">
        <v>95</v>
      </c>
      <c r="H140" s="1" t="s">
        <v>40</v>
      </c>
    </row>
    <row r="141" spans="1:8" ht="15">
      <c r="A141" s="23"/>
      <c r="B141" s="76">
        <v>31</v>
      </c>
      <c r="C141" s="77">
        <v>10053148102</v>
      </c>
      <c r="D141" s="81" t="s">
        <v>123</v>
      </c>
      <c r="E141" s="78" t="s">
        <v>93</v>
      </c>
      <c r="F141" s="77">
        <v>1802233</v>
      </c>
      <c r="G141" s="96" t="s">
        <v>170</v>
      </c>
      <c r="H141" s="1" t="s">
        <v>334</v>
      </c>
    </row>
    <row r="142" spans="1:8" ht="15">
      <c r="A142" s="23"/>
      <c r="B142" s="76">
        <v>134</v>
      </c>
      <c r="C142" s="77">
        <v>10047272225</v>
      </c>
      <c r="D142" s="81" t="s">
        <v>251</v>
      </c>
      <c r="E142" s="78" t="s">
        <v>196</v>
      </c>
      <c r="F142" s="77">
        <v>20076</v>
      </c>
      <c r="G142" s="96" t="s">
        <v>197</v>
      </c>
      <c r="H142" s="1" t="s">
        <v>41</v>
      </c>
    </row>
    <row r="143" spans="1:35" s="1" customFormat="1" ht="15">
      <c r="A143" s="23"/>
      <c r="B143" s="76">
        <v>119</v>
      </c>
      <c r="C143" s="77">
        <v>10047218873</v>
      </c>
      <c r="D143" s="81" t="s">
        <v>146</v>
      </c>
      <c r="E143" s="78" t="s">
        <v>257</v>
      </c>
      <c r="F143" s="77">
        <v>19404</v>
      </c>
      <c r="G143" s="96" t="s">
        <v>204</v>
      </c>
      <c r="H143" s="1" t="s">
        <v>97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s="1" customFormat="1" ht="12.75">
      <c r="A144" s="23"/>
      <c r="B144" s="61"/>
      <c r="C144" s="24"/>
      <c r="D144" s="25"/>
      <c r="E144" s="62"/>
      <c r="F144" s="24"/>
      <c r="G144" s="2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s="1" customFormat="1" ht="12.75">
      <c r="A145" s="23"/>
      <c r="B145" s="61"/>
      <c r="C145" s="24"/>
      <c r="D145" s="25"/>
      <c r="E145" s="62"/>
      <c r="F145" s="24"/>
      <c r="G145" s="24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s="1" customFormat="1" ht="12.75">
      <c r="A146" s="23"/>
      <c r="B146" s="61"/>
      <c r="C146" s="24"/>
      <c r="D146" s="25"/>
      <c r="E146" s="62"/>
      <c r="F146" s="24"/>
      <c r="G146" s="24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s="1" customFormat="1" ht="12.75">
      <c r="A147" s="23"/>
      <c r="B147" s="61"/>
      <c r="C147" s="24"/>
      <c r="D147" s="25"/>
      <c r="E147" s="62"/>
      <c r="F147" s="24"/>
      <c r="G147" s="24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s="1" customFormat="1" ht="12.75">
      <c r="A148" s="23"/>
      <c r="B148" s="61"/>
      <c r="C148" s="24"/>
      <c r="D148" s="25"/>
      <c r="E148" s="62"/>
      <c r="F148" s="24"/>
      <c r="G148" s="24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s="1" customFormat="1" ht="12.75">
      <c r="A149" s="23"/>
      <c r="B149" s="61"/>
      <c r="C149" s="24"/>
      <c r="D149" s="25"/>
      <c r="E149" s="62"/>
      <c r="F149" s="24"/>
      <c r="G149" s="24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s="1" customFormat="1" ht="12.75">
      <c r="A150" s="23"/>
      <c r="B150" s="61"/>
      <c r="C150" s="24"/>
      <c r="D150" s="24"/>
      <c r="E150" s="62"/>
      <c r="F150" s="24"/>
      <c r="G150" s="24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s="1" customFormat="1" ht="12.75">
      <c r="A151" s="23"/>
      <c r="B151" s="61"/>
      <c r="C151" s="24"/>
      <c r="D151" s="25"/>
      <c r="E151" s="62"/>
      <c r="F151" s="24"/>
      <c r="G151" s="24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s="1" customFormat="1" ht="21" customHeight="1">
      <c r="A152" s="23"/>
      <c r="B152" s="114" t="s">
        <v>111</v>
      </c>
      <c r="C152" s="24"/>
      <c r="D152" s="25"/>
      <c r="E152" s="62"/>
      <c r="F152" s="24"/>
      <c r="G152" s="24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3:35" s="1" customFormat="1" ht="21" customHeight="1">
      <c r="C153" s="2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s="1" customFormat="1" ht="21" customHeight="1">
      <c r="B154" s="155">
        <v>1</v>
      </c>
      <c r="C154" s="156" t="s">
        <v>181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s="1" customFormat="1" ht="21" customHeight="1">
      <c r="B155" s="155">
        <v>2</v>
      </c>
      <c r="C155" s="156" t="s">
        <v>95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s="1" customFormat="1" ht="21" customHeight="1">
      <c r="B156" s="155">
        <v>3</v>
      </c>
      <c r="C156" s="156" t="s">
        <v>132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s="1" customFormat="1" ht="21" customHeight="1">
      <c r="B157" s="155">
        <v>4</v>
      </c>
      <c r="C157" s="156" t="s">
        <v>206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s="1" customFormat="1" ht="21" customHeight="1">
      <c r="B158" s="155">
        <v>5</v>
      </c>
      <c r="C158" s="156" t="s">
        <v>197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s="1" customFormat="1" ht="21" customHeight="1">
      <c r="B159" s="155">
        <v>6</v>
      </c>
      <c r="C159" s="156" t="s">
        <v>204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s="1" customFormat="1" ht="21" customHeight="1">
      <c r="B160" s="155">
        <v>7</v>
      </c>
      <c r="C160" s="156" t="s">
        <v>203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s="1" customFormat="1" ht="21" customHeight="1">
      <c r="B161" s="155">
        <v>8</v>
      </c>
      <c r="C161" s="156" t="s">
        <v>76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s="1" customFormat="1" ht="21" customHeight="1">
      <c r="B162" s="155">
        <v>9</v>
      </c>
      <c r="C162" s="156" t="s">
        <v>170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s="1" customFormat="1" ht="21" customHeight="1">
      <c r="B163" s="155">
        <v>10</v>
      </c>
      <c r="C163" s="156" t="s">
        <v>202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s="1" customFormat="1" ht="21" customHeight="1">
      <c r="B164" s="155">
        <v>11</v>
      </c>
      <c r="C164" s="156" t="s">
        <v>200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s="1" customFormat="1" ht="21" customHeight="1">
      <c r="B165" s="155">
        <v>12</v>
      </c>
      <c r="C165" s="156" t="s">
        <v>101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s="1" customFormat="1" ht="21" customHeight="1">
      <c r="B166" s="155">
        <v>13</v>
      </c>
      <c r="C166" s="156" t="s">
        <v>207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s="1" customFormat="1" ht="21" customHeight="1">
      <c r="B167" s="155">
        <v>14</v>
      </c>
      <c r="C167" s="156" t="s">
        <v>210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s="1" customFormat="1" ht="21" customHeight="1">
      <c r="B168" s="155">
        <v>15</v>
      </c>
      <c r="C168" s="156" t="s">
        <v>191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s="1" customFormat="1" ht="21" customHeight="1">
      <c r="B169" s="155">
        <v>16</v>
      </c>
      <c r="C169" s="156" t="s">
        <v>331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s="1" customFormat="1" ht="21" customHeight="1">
      <c r="B170" s="155">
        <v>17</v>
      </c>
      <c r="C170" s="156" t="s">
        <v>194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s="1" customFormat="1" ht="21" customHeight="1">
      <c r="B171" s="155">
        <v>18</v>
      </c>
      <c r="C171" s="156" t="s">
        <v>178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s="1" customFormat="1" ht="21" customHeight="1">
      <c r="B172" s="155">
        <v>19</v>
      </c>
      <c r="C172" s="156" t="s">
        <v>189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s="1" customFormat="1" ht="21" customHeight="1">
      <c r="B173" s="155">
        <v>20</v>
      </c>
      <c r="C173" s="156" t="s">
        <v>185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s="1" customFormat="1" ht="21" customHeight="1">
      <c r="B174" s="155">
        <v>21</v>
      </c>
      <c r="C174" s="156" t="s">
        <v>176</v>
      </c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3:35" s="1" customFormat="1" ht="21" customHeight="1">
      <c r="C175" s="156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3:35" s="1" customFormat="1" ht="15.75" customHeight="1">
      <c r="C176" s="2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</sheetData>
  <sheetProtection/>
  <mergeCells count="12">
    <mergeCell ref="A1:J1"/>
    <mergeCell ref="A2:J2"/>
    <mergeCell ref="D3:G3"/>
    <mergeCell ref="A5:I5"/>
    <mergeCell ref="A10:H10"/>
    <mergeCell ref="K10:P10"/>
    <mergeCell ref="Q10:T10"/>
    <mergeCell ref="U10:X10"/>
    <mergeCell ref="Y10:AB10"/>
    <mergeCell ref="AC10:AH10"/>
    <mergeCell ref="B11:E11"/>
    <mergeCell ref="F11:I11"/>
  </mergeCells>
  <printOptions/>
  <pageMargins left="0.3937007874015748" right="0.2362204724409449" top="0.11811023622047245" bottom="0.11811023622047245" header="0.2362204724409449" footer="0.1968503937007874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7"/>
  <sheetViews>
    <sheetView zoomScalePageLayoutView="0" workbookViewId="0" topLeftCell="A133">
      <selection activeCell="A1" sqref="A1:J1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421875" style="2" customWidth="1"/>
    <col min="4" max="4" width="24.28125" style="1" customWidth="1"/>
    <col min="5" max="5" width="41.00390625" style="1" bestFit="1" customWidth="1"/>
    <col min="6" max="6" width="12.00390625" style="1" customWidth="1"/>
    <col min="7" max="7" width="13.7109375" style="1" bestFit="1" customWidth="1"/>
    <col min="8" max="9" width="11.7109375" style="1" customWidth="1"/>
    <col min="10" max="10" width="9.28125" style="1" customWidth="1"/>
    <col min="11" max="11" width="10.8515625" style="1" customWidth="1"/>
    <col min="12" max="12" width="7.00390625" style="0" customWidth="1"/>
  </cols>
  <sheetData>
    <row r="1" spans="1:10" ht="26.25">
      <c r="A1" s="169" t="s">
        <v>166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21">
      <c r="A2" s="170" t="s">
        <v>167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5:10" ht="15.75">
      <c r="E3" s="7" t="s">
        <v>37</v>
      </c>
      <c r="J3" s="3"/>
    </row>
    <row r="4" spans="1:10" ht="12.75">
      <c r="A4" s="4" t="s">
        <v>71</v>
      </c>
      <c r="C4" s="57">
        <v>43225</v>
      </c>
      <c r="J4" s="3" t="s">
        <v>342</v>
      </c>
    </row>
    <row r="5" spans="1:10" ht="21">
      <c r="A5" s="177" t="s">
        <v>0</v>
      </c>
      <c r="B5" s="176"/>
      <c r="C5" s="176"/>
      <c r="D5" s="176"/>
      <c r="E5" s="176"/>
      <c r="F5" s="176"/>
      <c r="G5" s="176"/>
      <c r="H5" s="176"/>
      <c r="I5" s="176"/>
      <c r="J5" s="176"/>
    </row>
    <row r="6" ht="9" customHeight="1"/>
    <row r="7" spans="1:10" ht="12.75">
      <c r="A7" s="86" t="s">
        <v>1</v>
      </c>
      <c r="B7" s="86" t="s">
        <v>2</v>
      </c>
      <c r="C7" s="86" t="s">
        <v>3</v>
      </c>
      <c r="D7" s="86" t="s">
        <v>4</v>
      </c>
      <c r="E7" s="86" t="s">
        <v>5</v>
      </c>
      <c r="F7" s="86" t="s">
        <v>6</v>
      </c>
      <c r="G7" s="86" t="s">
        <v>21</v>
      </c>
      <c r="H7" s="86" t="s">
        <v>7</v>
      </c>
      <c r="I7" s="86" t="s">
        <v>8</v>
      </c>
      <c r="J7" s="86" t="s">
        <v>22</v>
      </c>
    </row>
    <row r="8" spans="1:10" ht="12.75">
      <c r="A8" s="87" t="s">
        <v>9</v>
      </c>
      <c r="B8" s="87" t="s">
        <v>10</v>
      </c>
      <c r="C8" s="87" t="s">
        <v>11</v>
      </c>
      <c r="D8" s="87" t="s">
        <v>12</v>
      </c>
      <c r="E8" s="87" t="s">
        <v>13</v>
      </c>
      <c r="F8" s="87" t="s">
        <v>14</v>
      </c>
      <c r="G8" s="87" t="s">
        <v>20</v>
      </c>
      <c r="H8" s="93" t="s">
        <v>15</v>
      </c>
      <c r="I8" s="87" t="s">
        <v>16</v>
      </c>
      <c r="J8" s="87" t="s">
        <v>23</v>
      </c>
    </row>
    <row r="9" spans="1:10" ht="6" customHeight="1">
      <c r="A9" s="88"/>
      <c r="B9" s="94"/>
      <c r="C9" s="89"/>
      <c r="D9" s="89"/>
      <c r="E9" s="90"/>
      <c r="F9" s="91"/>
      <c r="G9" s="88"/>
      <c r="H9" s="94"/>
      <c r="I9" s="89"/>
      <c r="J9" s="88"/>
    </row>
    <row r="10" spans="1:10" ht="12.75">
      <c r="A10" s="175" t="s">
        <v>91</v>
      </c>
      <c r="B10" s="175"/>
      <c r="C10" s="175"/>
      <c r="D10" s="175"/>
      <c r="E10" s="175"/>
      <c r="F10" s="175"/>
      <c r="G10" s="175"/>
      <c r="H10" s="175"/>
      <c r="I10" s="102"/>
      <c r="J10" s="120"/>
    </row>
    <row r="11" spans="1:10" ht="15">
      <c r="A11" s="104"/>
      <c r="B11" s="178" t="s">
        <v>164</v>
      </c>
      <c r="C11" s="178"/>
      <c r="D11" s="178"/>
      <c r="E11" s="178"/>
      <c r="F11" s="179" t="s">
        <v>344</v>
      </c>
      <c r="G11" s="179"/>
      <c r="H11" s="179"/>
      <c r="I11" s="179"/>
      <c r="J11" s="104"/>
    </row>
    <row r="12" spans="1:10" ht="15">
      <c r="A12" s="105">
        <v>1</v>
      </c>
      <c r="B12" s="76">
        <v>23</v>
      </c>
      <c r="C12" s="80">
        <v>10030357748</v>
      </c>
      <c r="D12" s="81" t="s">
        <v>243</v>
      </c>
      <c r="E12" s="78" t="s">
        <v>180</v>
      </c>
      <c r="F12" s="77" t="s">
        <v>244</v>
      </c>
      <c r="G12" s="77" t="s">
        <v>181</v>
      </c>
      <c r="H12" s="31">
        <v>0.08358796296296296</v>
      </c>
      <c r="I12" s="31">
        <f aca="true" t="shared" si="0" ref="I12:I43">H12-$H$12</f>
        <v>0</v>
      </c>
      <c r="J12" s="16">
        <v>6.944444444444444E-05</v>
      </c>
    </row>
    <row r="13" spans="1:10" ht="15">
      <c r="A13" s="105">
        <v>2</v>
      </c>
      <c r="B13" s="76">
        <v>71</v>
      </c>
      <c r="C13" s="80">
        <v>10046034059</v>
      </c>
      <c r="D13" s="81" t="s">
        <v>284</v>
      </c>
      <c r="E13" s="78" t="s">
        <v>34</v>
      </c>
      <c r="F13" s="77">
        <v>7045</v>
      </c>
      <c r="G13" s="77" t="s">
        <v>132</v>
      </c>
      <c r="H13" s="31">
        <v>0.08358796296296296</v>
      </c>
      <c r="I13" s="31">
        <f t="shared" si="0"/>
        <v>0</v>
      </c>
      <c r="J13" s="16">
        <v>4.6296296296296294E-05</v>
      </c>
    </row>
    <row r="14" spans="1:10" ht="15">
      <c r="A14" s="105">
        <v>3</v>
      </c>
      <c r="B14" s="76">
        <v>4</v>
      </c>
      <c r="C14" s="80">
        <v>10017585777</v>
      </c>
      <c r="D14" s="81" t="s">
        <v>233</v>
      </c>
      <c r="E14" s="78" t="s">
        <v>42</v>
      </c>
      <c r="F14" s="77">
        <v>436</v>
      </c>
      <c r="G14" s="77" t="s">
        <v>206</v>
      </c>
      <c r="H14" s="31">
        <v>0.08358796296296296</v>
      </c>
      <c r="I14" s="31">
        <f t="shared" si="0"/>
        <v>0</v>
      </c>
      <c r="J14" s="16">
        <v>2.3148148148148147E-05</v>
      </c>
    </row>
    <row r="15" spans="1:10" ht="15">
      <c r="A15" s="105">
        <v>4</v>
      </c>
      <c r="B15" s="76">
        <v>27</v>
      </c>
      <c r="C15" s="80">
        <v>10075083741</v>
      </c>
      <c r="D15" s="81" t="s">
        <v>152</v>
      </c>
      <c r="E15" s="78" t="s">
        <v>180</v>
      </c>
      <c r="F15" s="77" t="s">
        <v>322</v>
      </c>
      <c r="G15" s="77" t="s">
        <v>181</v>
      </c>
      <c r="H15" s="31">
        <v>0.08358796296296296</v>
      </c>
      <c r="I15" s="31">
        <f t="shared" si="0"/>
        <v>0</v>
      </c>
      <c r="J15" s="16"/>
    </row>
    <row r="16" spans="1:10" ht="15">
      <c r="A16" s="105">
        <v>5</v>
      </c>
      <c r="B16" s="76">
        <v>16</v>
      </c>
      <c r="C16" s="80">
        <v>10050892244</v>
      </c>
      <c r="D16" s="81" t="s">
        <v>278</v>
      </c>
      <c r="E16" s="78" t="s">
        <v>228</v>
      </c>
      <c r="F16" s="77" t="s">
        <v>279</v>
      </c>
      <c r="G16" s="77" t="s">
        <v>200</v>
      </c>
      <c r="H16" s="31">
        <v>0.08358796296296296</v>
      </c>
      <c r="I16" s="31">
        <f t="shared" si="0"/>
        <v>0</v>
      </c>
      <c r="J16" s="16"/>
    </row>
    <row r="17" spans="1:10" ht="15">
      <c r="A17" s="105">
        <v>6</v>
      </c>
      <c r="B17" s="76">
        <v>9</v>
      </c>
      <c r="C17" s="80">
        <v>10022870055</v>
      </c>
      <c r="D17" s="81" t="s">
        <v>214</v>
      </c>
      <c r="E17" s="78" t="s">
        <v>174</v>
      </c>
      <c r="F17" s="77">
        <v>22145</v>
      </c>
      <c r="G17" s="77" t="s">
        <v>76</v>
      </c>
      <c r="H17" s="31">
        <v>0.08358796296296296</v>
      </c>
      <c r="I17" s="31">
        <f t="shared" si="0"/>
        <v>0</v>
      </c>
      <c r="J17" s="16"/>
    </row>
    <row r="18" spans="1:10" ht="15">
      <c r="A18" s="105">
        <v>7</v>
      </c>
      <c r="B18" s="76">
        <v>5</v>
      </c>
      <c r="C18" s="80">
        <v>10017620739</v>
      </c>
      <c r="D18" s="81" t="s">
        <v>320</v>
      </c>
      <c r="E18" s="78" t="s">
        <v>42</v>
      </c>
      <c r="F18" s="77">
        <v>1219</v>
      </c>
      <c r="G18" s="77" t="s">
        <v>206</v>
      </c>
      <c r="H18" s="31">
        <v>0.08358796296296296</v>
      </c>
      <c r="I18" s="31">
        <f t="shared" si="0"/>
        <v>0</v>
      </c>
      <c r="J18" s="16"/>
    </row>
    <row r="19" spans="1:10" ht="15">
      <c r="A19" s="105">
        <v>8</v>
      </c>
      <c r="B19" s="76">
        <v>113</v>
      </c>
      <c r="C19" s="80">
        <v>10046718517</v>
      </c>
      <c r="D19" s="81" t="s">
        <v>141</v>
      </c>
      <c r="E19" s="78" t="s">
        <v>142</v>
      </c>
      <c r="F19" s="77">
        <v>14350</v>
      </c>
      <c r="G19" s="77" t="s">
        <v>95</v>
      </c>
      <c r="H19" s="31">
        <v>0.08358796296296296</v>
      </c>
      <c r="I19" s="31">
        <f t="shared" si="0"/>
        <v>0</v>
      </c>
      <c r="J19" s="16"/>
    </row>
    <row r="20" spans="1:10" ht="15">
      <c r="A20" s="105">
        <v>9</v>
      </c>
      <c r="B20" s="76">
        <v>72</v>
      </c>
      <c r="C20" s="80">
        <v>10046043254</v>
      </c>
      <c r="D20" s="81" t="s">
        <v>133</v>
      </c>
      <c r="E20" s="78" t="s">
        <v>34</v>
      </c>
      <c r="F20" s="77">
        <v>7320</v>
      </c>
      <c r="G20" s="77" t="s">
        <v>132</v>
      </c>
      <c r="H20" s="31">
        <v>0.08358796296296296</v>
      </c>
      <c r="I20" s="31">
        <f t="shared" si="0"/>
        <v>0</v>
      </c>
      <c r="J20" s="16">
        <v>1.1574074074074073E-05</v>
      </c>
    </row>
    <row r="21" spans="1:10" ht="15">
      <c r="A21" s="105">
        <v>10</v>
      </c>
      <c r="B21" s="76">
        <v>31</v>
      </c>
      <c r="C21" s="80">
        <v>10053148102</v>
      </c>
      <c r="D21" s="81" t="s">
        <v>123</v>
      </c>
      <c r="E21" s="78" t="s">
        <v>93</v>
      </c>
      <c r="F21" s="77">
        <v>1802233</v>
      </c>
      <c r="G21" s="77" t="s">
        <v>170</v>
      </c>
      <c r="H21" s="31">
        <v>0.08358796296296296</v>
      </c>
      <c r="I21" s="31">
        <f t="shared" si="0"/>
        <v>0</v>
      </c>
      <c r="J21" s="16"/>
    </row>
    <row r="22" spans="1:10" ht="15">
      <c r="A22" s="105">
        <v>11</v>
      </c>
      <c r="B22" s="76">
        <v>1</v>
      </c>
      <c r="C22" s="80">
        <v>10017587902</v>
      </c>
      <c r="D22" s="81" t="s">
        <v>304</v>
      </c>
      <c r="E22" s="78" t="s">
        <v>42</v>
      </c>
      <c r="F22" s="77">
        <v>449</v>
      </c>
      <c r="G22" s="77" t="s">
        <v>206</v>
      </c>
      <c r="H22" s="31">
        <v>0.08370370370370371</v>
      </c>
      <c r="I22" s="31">
        <f t="shared" si="0"/>
        <v>0.00011574074074074958</v>
      </c>
      <c r="J22" s="16"/>
    </row>
    <row r="23" spans="1:10" ht="15">
      <c r="A23" s="105">
        <v>12</v>
      </c>
      <c r="B23" s="76">
        <v>21</v>
      </c>
      <c r="C23" s="80">
        <v>10028931949</v>
      </c>
      <c r="D23" s="81" t="s">
        <v>291</v>
      </c>
      <c r="E23" s="78" t="s">
        <v>180</v>
      </c>
      <c r="F23" s="77" t="s">
        <v>292</v>
      </c>
      <c r="G23" s="77" t="s">
        <v>181</v>
      </c>
      <c r="H23" s="31">
        <v>0.08383101851851853</v>
      </c>
      <c r="I23" s="31">
        <f t="shared" si="0"/>
        <v>0.0002430555555555658</v>
      </c>
      <c r="J23" s="16"/>
    </row>
    <row r="24" spans="1:10" ht="15">
      <c r="A24" s="105">
        <v>13</v>
      </c>
      <c r="B24" s="76">
        <v>133</v>
      </c>
      <c r="C24" s="80">
        <v>10047919802</v>
      </c>
      <c r="D24" s="81" t="s">
        <v>148</v>
      </c>
      <c r="E24" s="78" t="s">
        <v>102</v>
      </c>
      <c r="F24" s="77">
        <v>6915</v>
      </c>
      <c r="G24" s="77" t="s">
        <v>202</v>
      </c>
      <c r="H24" s="31">
        <v>0.08390046296296295</v>
      </c>
      <c r="I24" s="31">
        <f t="shared" si="0"/>
        <v>0.00031249999999999334</v>
      </c>
      <c r="J24" s="16"/>
    </row>
    <row r="25" spans="1:10" ht="15">
      <c r="A25" s="105">
        <v>14</v>
      </c>
      <c r="B25" s="76">
        <v>10</v>
      </c>
      <c r="C25" s="80">
        <v>10023295542</v>
      </c>
      <c r="D25" s="81" t="s">
        <v>287</v>
      </c>
      <c r="E25" s="78" t="s">
        <v>174</v>
      </c>
      <c r="F25" s="77">
        <v>22043</v>
      </c>
      <c r="G25" s="77" t="s">
        <v>76</v>
      </c>
      <c r="H25" s="31">
        <v>0.08416666666666667</v>
      </c>
      <c r="I25" s="31">
        <f t="shared" si="0"/>
        <v>0.0005787037037037063</v>
      </c>
      <c r="J25" s="16">
        <v>2.3148148148148147E-05</v>
      </c>
    </row>
    <row r="26" spans="1:10" ht="15">
      <c r="A26" s="105">
        <v>15</v>
      </c>
      <c r="B26" s="76">
        <v>129</v>
      </c>
      <c r="C26" s="80">
        <v>10047304456</v>
      </c>
      <c r="D26" s="81" t="s">
        <v>149</v>
      </c>
      <c r="E26" s="78" t="s">
        <v>151</v>
      </c>
      <c r="F26" s="77">
        <v>20418</v>
      </c>
      <c r="G26" s="77" t="s">
        <v>202</v>
      </c>
      <c r="H26" s="31">
        <v>0.08596064814814815</v>
      </c>
      <c r="I26" s="31">
        <f t="shared" si="0"/>
        <v>0.002372685185185186</v>
      </c>
      <c r="J26" s="16"/>
    </row>
    <row r="27" spans="1:10" ht="15">
      <c r="A27" s="105">
        <v>16</v>
      </c>
      <c r="B27" s="76">
        <v>11</v>
      </c>
      <c r="C27" s="80">
        <v>10022802963</v>
      </c>
      <c r="D27" s="81" t="s">
        <v>240</v>
      </c>
      <c r="E27" s="78" t="s">
        <v>174</v>
      </c>
      <c r="F27" s="77">
        <v>23014</v>
      </c>
      <c r="G27" s="77" t="s">
        <v>76</v>
      </c>
      <c r="H27" s="31">
        <v>0.08596064814814815</v>
      </c>
      <c r="I27" s="31">
        <f t="shared" si="0"/>
        <v>0.002372685185185186</v>
      </c>
      <c r="J27" s="16"/>
    </row>
    <row r="28" spans="1:10" ht="15">
      <c r="A28" s="105">
        <v>17</v>
      </c>
      <c r="B28" s="76">
        <v>44</v>
      </c>
      <c r="C28" s="80">
        <v>10049820291</v>
      </c>
      <c r="D28" s="81" t="s">
        <v>163</v>
      </c>
      <c r="E28" s="78" t="s">
        <v>74</v>
      </c>
      <c r="F28" s="77">
        <v>303</v>
      </c>
      <c r="G28" s="77" t="s">
        <v>207</v>
      </c>
      <c r="H28" s="31">
        <v>0.08596064814814815</v>
      </c>
      <c r="I28" s="31">
        <f t="shared" si="0"/>
        <v>0.002372685185185186</v>
      </c>
      <c r="J28" s="16"/>
    </row>
    <row r="29" spans="1:10" ht="15">
      <c r="A29" s="105">
        <v>18</v>
      </c>
      <c r="B29" s="76">
        <v>84</v>
      </c>
      <c r="C29" s="80">
        <v>10046036887</v>
      </c>
      <c r="D29" s="81" t="s">
        <v>236</v>
      </c>
      <c r="E29" s="78" t="s">
        <v>209</v>
      </c>
      <c r="F29" s="77">
        <v>7138</v>
      </c>
      <c r="G29" s="77" t="s">
        <v>210</v>
      </c>
      <c r="H29" s="31">
        <v>0.08596064814814815</v>
      </c>
      <c r="I29" s="31">
        <f t="shared" si="0"/>
        <v>0.002372685185185186</v>
      </c>
      <c r="J29" s="16"/>
    </row>
    <row r="30" spans="1:10" ht="15">
      <c r="A30" s="105">
        <v>19</v>
      </c>
      <c r="B30" s="76">
        <v>118</v>
      </c>
      <c r="C30" s="80">
        <v>10046341530</v>
      </c>
      <c r="D30" s="81" t="s">
        <v>145</v>
      </c>
      <c r="E30" s="78" t="s">
        <v>257</v>
      </c>
      <c r="F30" s="77">
        <v>10577</v>
      </c>
      <c r="G30" s="77" t="s">
        <v>204</v>
      </c>
      <c r="H30" s="31">
        <v>0.08596064814814815</v>
      </c>
      <c r="I30" s="31">
        <f t="shared" si="0"/>
        <v>0.002372685185185186</v>
      </c>
      <c r="J30" s="16"/>
    </row>
    <row r="31" spans="1:10" ht="15">
      <c r="A31" s="105">
        <v>20</v>
      </c>
      <c r="B31" s="76">
        <v>19</v>
      </c>
      <c r="C31" s="80">
        <v>10045867448</v>
      </c>
      <c r="D31" s="81" t="s">
        <v>252</v>
      </c>
      <c r="E31" s="78" t="s">
        <v>253</v>
      </c>
      <c r="F31" s="77" t="s">
        <v>254</v>
      </c>
      <c r="G31" s="77" t="s">
        <v>200</v>
      </c>
      <c r="H31" s="31">
        <v>0.08596064814814815</v>
      </c>
      <c r="I31" s="31">
        <f t="shared" si="0"/>
        <v>0.002372685185185186</v>
      </c>
      <c r="J31" s="82"/>
    </row>
    <row r="32" spans="1:10" ht="15">
      <c r="A32" s="105">
        <v>21</v>
      </c>
      <c r="B32" s="76">
        <v>54</v>
      </c>
      <c r="C32" s="80">
        <v>10023628877</v>
      </c>
      <c r="D32" s="81" t="s">
        <v>273</v>
      </c>
      <c r="E32" s="78" t="s">
        <v>73</v>
      </c>
      <c r="F32" s="77" t="s">
        <v>274</v>
      </c>
      <c r="G32" s="77" t="s">
        <v>191</v>
      </c>
      <c r="H32" s="31">
        <v>0.08596064814814815</v>
      </c>
      <c r="I32" s="31">
        <f t="shared" si="0"/>
        <v>0.002372685185185186</v>
      </c>
      <c r="J32" s="16"/>
    </row>
    <row r="33" spans="1:10" ht="15">
      <c r="A33" s="105">
        <v>22</v>
      </c>
      <c r="B33" s="76">
        <v>78</v>
      </c>
      <c r="C33" s="80">
        <v>10046052247</v>
      </c>
      <c r="D33" s="81" t="s">
        <v>138</v>
      </c>
      <c r="E33" s="78" t="s">
        <v>275</v>
      </c>
      <c r="F33" s="77">
        <v>7554</v>
      </c>
      <c r="G33" s="77" t="s">
        <v>194</v>
      </c>
      <c r="H33" s="31">
        <v>0.08596064814814815</v>
      </c>
      <c r="I33" s="31">
        <f t="shared" si="0"/>
        <v>0.002372685185185186</v>
      </c>
      <c r="J33" s="16"/>
    </row>
    <row r="34" spans="1:10" ht="15">
      <c r="A34" s="105">
        <v>23</v>
      </c>
      <c r="B34" s="76">
        <v>124</v>
      </c>
      <c r="C34" s="80">
        <v>10047235647</v>
      </c>
      <c r="D34" s="81" t="s">
        <v>171</v>
      </c>
      <c r="E34" s="78" t="s">
        <v>100</v>
      </c>
      <c r="F34" s="77">
        <v>19679</v>
      </c>
      <c r="G34" s="77" t="s">
        <v>101</v>
      </c>
      <c r="H34" s="31">
        <v>0.08596064814814815</v>
      </c>
      <c r="I34" s="31">
        <f t="shared" si="0"/>
        <v>0.002372685185185186</v>
      </c>
      <c r="J34" s="16"/>
    </row>
    <row r="35" spans="1:10" ht="15">
      <c r="A35" s="105">
        <v>24</v>
      </c>
      <c r="B35" s="76">
        <v>17</v>
      </c>
      <c r="C35" s="80">
        <v>10036144911</v>
      </c>
      <c r="D35" s="81" t="s">
        <v>227</v>
      </c>
      <c r="E35" s="78" t="s">
        <v>228</v>
      </c>
      <c r="F35" s="77" t="s">
        <v>229</v>
      </c>
      <c r="G35" s="77" t="s">
        <v>200</v>
      </c>
      <c r="H35" s="31">
        <v>0.08596064814814815</v>
      </c>
      <c r="I35" s="31">
        <f t="shared" si="0"/>
        <v>0.002372685185185186</v>
      </c>
      <c r="J35" s="16"/>
    </row>
    <row r="36" spans="1:10" ht="15">
      <c r="A36" s="105">
        <v>25</v>
      </c>
      <c r="B36" s="76">
        <v>22</v>
      </c>
      <c r="C36" s="80">
        <v>10030317332</v>
      </c>
      <c r="D36" s="81" t="s">
        <v>217</v>
      </c>
      <c r="E36" s="78" t="s">
        <v>180</v>
      </c>
      <c r="F36" s="77" t="s">
        <v>218</v>
      </c>
      <c r="G36" s="77" t="s">
        <v>181</v>
      </c>
      <c r="H36" s="31">
        <v>0.08596064814814815</v>
      </c>
      <c r="I36" s="31">
        <f t="shared" si="0"/>
        <v>0.002372685185185186</v>
      </c>
      <c r="J36" s="16"/>
    </row>
    <row r="37" spans="1:10" ht="15">
      <c r="A37" s="105">
        <v>26</v>
      </c>
      <c r="B37" s="76">
        <v>20</v>
      </c>
      <c r="C37" s="80">
        <v>10036383266</v>
      </c>
      <c r="D37" s="81" t="s">
        <v>316</v>
      </c>
      <c r="E37" s="78" t="s">
        <v>253</v>
      </c>
      <c r="F37" s="77" t="s">
        <v>317</v>
      </c>
      <c r="G37" s="77" t="s">
        <v>200</v>
      </c>
      <c r="H37" s="31">
        <v>0.08596064814814815</v>
      </c>
      <c r="I37" s="31">
        <f t="shared" si="0"/>
        <v>0.002372685185185186</v>
      </c>
      <c r="J37" s="16"/>
    </row>
    <row r="38" spans="1:10" ht="15">
      <c r="A38" s="105">
        <v>27</v>
      </c>
      <c r="B38" s="76">
        <v>79</v>
      </c>
      <c r="C38" s="80">
        <v>10046046789</v>
      </c>
      <c r="D38" s="81" t="s">
        <v>136</v>
      </c>
      <c r="E38" s="78" t="s">
        <v>34</v>
      </c>
      <c r="F38" s="77">
        <v>7427</v>
      </c>
      <c r="G38" s="77" t="s">
        <v>132</v>
      </c>
      <c r="H38" s="31">
        <v>0.08596064814814815</v>
      </c>
      <c r="I38" s="31">
        <f t="shared" si="0"/>
        <v>0.002372685185185186</v>
      </c>
      <c r="J38" s="16"/>
    </row>
    <row r="39" spans="1:10" ht="15">
      <c r="A39" s="105">
        <v>28</v>
      </c>
      <c r="B39" s="76">
        <v>49</v>
      </c>
      <c r="C39" s="80">
        <v>10058280412</v>
      </c>
      <c r="D39" s="81" t="s">
        <v>290</v>
      </c>
      <c r="E39" s="78" t="s">
        <v>72</v>
      </c>
      <c r="F39" s="77">
        <v>3331</v>
      </c>
      <c r="G39" s="77" t="s">
        <v>178</v>
      </c>
      <c r="H39" s="31">
        <v>0.08596064814814815</v>
      </c>
      <c r="I39" s="31">
        <f t="shared" si="0"/>
        <v>0.002372685185185186</v>
      </c>
      <c r="J39" s="16"/>
    </row>
    <row r="40" spans="1:10" ht="15">
      <c r="A40" s="105">
        <v>29</v>
      </c>
      <c r="B40" s="76">
        <v>58</v>
      </c>
      <c r="C40" s="80">
        <v>10023611703</v>
      </c>
      <c r="D40" s="81" t="s">
        <v>297</v>
      </c>
      <c r="E40" s="78" t="s">
        <v>73</v>
      </c>
      <c r="F40" s="77" t="s">
        <v>298</v>
      </c>
      <c r="G40" s="77" t="s">
        <v>191</v>
      </c>
      <c r="H40" s="31">
        <v>0.08596064814814815</v>
      </c>
      <c r="I40" s="31">
        <f t="shared" si="0"/>
        <v>0.002372685185185186</v>
      </c>
      <c r="J40" s="16"/>
    </row>
    <row r="41" spans="1:10" ht="15">
      <c r="A41" s="105">
        <v>30</v>
      </c>
      <c r="B41" s="76">
        <v>114</v>
      </c>
      <c r="C41" s="80">
        <v>10047371245</v>
      </c>
      <c r="D41" s="81" t="s">
        <v>143</v>
      </c>
      <c r="E41" s="78" t="s">
        <v>142</v>
      </c>
      <c r="F41" s="77">
        <v>21099</v>
      </c>
      <c r="G41" s="77" t="s">
        <v>95</v>
      </c>
      <c r="H41" s="31">
        <v>0.08596064814814815</v>
      </c>
      <c r="I41" s="31">
        <f t="shared" si="0"/>
        <v>0.002372685185185186</v>
      </c>
      <c r="J41" s="16"/>
    </row>
    <row r="42" spans="1:10" ht="15">
      <c r="A42" s="105">
        <v>31</v>
      </c>
      <c r="B42" s="76">
        <v>128</v>
      </c>
      <c r="C42" s="80">
        <v>10047263434</v>
      </c>
      <c r="D42" s="81" t="s">
        <v>280</v>
      </c>
      <c r="E42" s="78" t="s">
        <v>151</v>
      </c>
      <c r="F42" s="77">
        <v>19974</v>
      </c>
      <c r="G42" s="77" t="s">
        <v>202</v>
      </c>
      <c r="H42" s="31">
        <v>0.08596064814814815</v>
      </c>
      <c r="I42" s="31">
        <f t="shared" si="0"/>
        <v>0.002372685185185186</v>
      </c>
      <c r="J42" s="16"/>
    </row>
    <row r="43" spans="1:10" ht="15">
      <c r="A43" s="105">
        <v>32</v>
      </c>
      <c r="B43" s="76">
        <v>37</v>
      </c>
      <c r="C43" s="80">
        <v>10035022337</v>
      </c>
      <c r="D43" s="81" t="s">
        <v>161</v>
      </c>
      <c r="E43" s="78" t="s">
        <v>54</v>
      </c>
      <c r="F43" s="77">
        <v>100087</v>
      </c>
      <c r="G43" s="77" t="s">
        <v>203</v>
      </c>
      <c r="H43" s="31">
        <v>0.08596064814814815</v>
      </c>
      <c r="I43" s="31">
        <f t="shared" si="0"/>
        <v>0.002372685185185186</v>
      </c>
      <c r="J43" s="16"/>
    </row>
    <row r="44" spans="1:10" ht="15">
      <c r="A44" s="105">
        <v>33</v>
      </c>
      <c r="B44" s="76">
        <v>24</v>
      </c>
      <c r="C44" s="80">
        <v>10028972264</v>
      </c>
      <c r="D44" s="81" t="s">
        <v>179</v>
      </c>
      <c r="E44" s="78" t="s">
        <v>180</v>
      </c>
      <c r="F44" s="77" t="s">
        <v>182</v>
      </c>
      <c r="G44" s="77" t="s">
        <v>181</v>
      </c>
      <c r="H44" s="31">
        <v>0.08596064814814815</v>
      </c>
      <c r="I44" s="31">
        <f aca="true" t="shared" si="1" ref="I44:I75">H44-$H$12</f>
        <v>0.002372685185185186</v>
      </c>
      <c r="J44" s="16"/>
    </row>
    <row r="45" spans="1:10" ht="15">
      <c r="A45" s="105">
        <v>34</v>
      </c>
      <c r="B45" s="76">
        <v>15</v>
      </c>
      <c r="C45" s="80">
        <v>10036391451</v>
      </c>
      <c r="D45" s="81" t="s">
        <v>122</v>
      </c>
      <c r="E45" s="78" t="s">
        <v>92</v>
      </c>
      <c r="F45" s="77" t="s">
        <v>301</v>
      </c>
      <c r="G45" s="77" t="s">
        <v>200</v>
      </c>
      <c r="H45" s="31">
        <v>0.08596064814814815</v>
      </c>
      <c r="I45" s="31">
        <f t="shared" si="1"/>
        <v>0.002372685185185186</v>
      </c>
      <c r="J45" s="16"/>
    </row>
    <row r="46" spans="1:10" ht="15">
      <c r="A46" s="105">
        <v>35</v>
      </c>
      <c r="B46" s="76">
        <v>40</v>
      </c>
      <c r="C46" s="80">
        <v>10055872990</v>
      </c>
      <c r="D46" s="81" t="s">
        <v>319</v>
      </c>
      <c r="E46" s="78" t="s">
        <v>54</v>
      </c>
      <c r="F46" s="77">
        <v>100816</v>
      </c>
      <c r="G46" s="77" t="s">
        <v>203</v>
      </c>
      <c r="H46" s="31">
        <v>0.08596064814814815</v>
      </c>
      <c r="I46" s="31">
        <f t="shared" si="1"/>
        <v>0.002372685185185186</v>
      </c>
      <c r="J46" s="16"/>
    </row>
    <row r="47" spans="1:10" ht="15">
      <c r="A47" s="105">
        <v>36</v>
      </c>
      <c r="B47" s="76">
        <v>134</v>
      </c>
      <c r="C47" s="80">
        <v>10047272225</v>
      </c>
      <c r="D47" s="81" t="s">
        <v>251</v>
      </c>
      <c r="E47" s="78" t="s">
        <v>196</v>
      </c>
      <c r="F47" s="77">
        <v>20076</v>
      </c>
      <c r="G47" s="77" t="s">
        <v>197</v>
      </c>
      <c r="H47" s="31">
        <v>0.08596064814814815</v>
      </c>
      <c r="I47" s="31">
        <f t="shared" si="1"/>
        <v>0.002372685185185186</v>
      </c>
      <c r="J47" s="16"/>
    </row>
    <row r="48" spans="1:10" ht="15">
      <c r="A48" s="105">
        <v>37</v>
      </c>
      <c r="B48" s="76">
        <v>38</v>
      </c>
      <c r="C48" s="80">
        <v>10035039414</v>
      </c>
      <c r="D48" s="81" t="s">
        <v>303</v>
      </c>
      <c r="E48" s="78" t="s">
        <v>54</v>
      </c>
      <c r="F48" s="77">
        <v>100292</v>
      </c>
      <c r="G48" s="77" t="s">
        <v>203</v>
      </c>
      <c r="H48" s="31">
        <v>0.08619212962962963</v>
      </c>
      <c r="I48" s="31">
        <f t="shared" si="1"/>
        <v>0.0026041666666666713</v>
      </c>
      <c r="J48" s="16"/>
    </row>
    <row r="49" spans="1:10" ht="15">
      <c r="A49" s="105">
        <v>38</v>
      </c>
      <c r="B49" s="76">
        <v>74</v>
      </c>
      <c r="C49" s="80">
        <v>10046024662</v>
      </c>
      <c r="D49" s="81" t="s">
        <v>235</v>
      </c>
      <c r="E49" s="78" t="s">
        <v>34</v>
      </c>
      <c r="F49" s="77">
        <v>6496</v>
      </c>
      <c r="G49" s="77" t="s">
        <v>132</v>
      </c>
      <c r="H49" s="31">
        <v>0.08739583333333334</v>
      </c>
      <c r="I49" s="31">
        <f t="shared" si="1"/>
        <v>0.003807870370370378</v>
      </c>
      <c r="J49" s="16"/>
    </row>
    <row r="50" spans="1:10" ht="15">
      <c r="A50" s="105">
        <v>39</v>
      </c>
      <c r="B50" s="76">
        <v>6</v>
      </c>
      <c r="C50" s="80">
        <v>10017571431</v>
      </c>
      <c r="D50" s="81" t="s">
        <v>258</v>
      </c>
      <c r="E50" s="78" t="s">
        <v>42</v>
      </c>
      <c r="F50" s="77">
        <v>153</v>
      </c>
      <c r="G50" s="77" t="s">
        <v>206</v>
      </c>
      <c r="H50" s="31">
        <v>0.08739583333333334</v>
      </c>
      <c r="I50" s="31">
        <f t="shared" si="1"/>
        <v>0.003807870370370378</v>
      </c>
      <c r="J50" s="16"/>
    </row>
    <row r="51" spans="1:10" ht="15">
      <c r="A51" s="105">
        <v>40</v>
      </c>
      <c r="B51" s="76">
        <v>139</v>
      </c>
      <c r="C51" s="80">
        <v>10046370125</v>
      </c>
      <c r="D51" s="81" t="s">
        <v>263</v>
      </c>
      <c r="E51" s="78" t="s">
        <v>104</v>
      </c>
      <c r="F51" s="77">
        <v>10875</v>
      </c>
      <c r="G51" s="77" t="s">
        <v>101</v>
      </c>
      <c r="H51" s="31">
        <v>0.08739583333333334</v>
      </c>
      <c r="I51" s="31">
        <f t="shared" si="1"/>
        <v>0.003807870370370378</v>
      </c>
      <c r="J51" s="16"/>
    </row>
    <row r="52" spans="1:10" ht="15">
      <c r="A52" s="105">
        <v>41</v>
      </c>
      <c r="B52" s="76">
        <v>25</v>
      </c>
      <c r="C52" s="80">
        <v>10032908444</v>
      </c>
      <c r="D52" s="81" t="s">
        <v>268</v>
      </c>
      <c r="E52" s="78" t="s">
        <v>180</v>
      </c>
      <c r="F52" s="77" t="s">
        <v>269</v>
      </c>
      <c r="G52" s="77" t="s">
        <v>181</v>
      </c>
      <c r="H52" s="31">
        <v>0.08739583333333334</v>
      </c>
      <c r="I52" s="31">
        <f t="shared" si="1"/>
        <v>0.003807870370370378</v>
      </c>
      <c r="J52" s="16"/>
    </row>
    <row r="53" spans="1:10" ht="15">
      <c r="A53" s="105">
        <v>42</v>
      </c>
      <c r="B53" s="76">
        <v>135</v>
      </c>
      <c r="C53" s="80">
        <v>10031306934</v>
      </c>
      <c r="D53" s="81" t="s">
        <v>226</v>
      </c>
      <c r="E53" s="78" t="s">
        <v>196</v>
      </c>
      <c r="F53" s="77">
        <v>21904</v>
      </c>
      <c r="G53" s="77" t="s">
        <v>197</v>
      </c>
      <c r="H53" s="31">
        <v>0.08739583333333334</v>
      </c>
      <c r="I53" s="31">
        <f t="shared" si="1"/>
        <v>0.003807870370370378</v>
      </c>
      <c r="J53" s="16"/>
    </row>
    <row r="54" spans="1:10" ht="15">
      <c r="A54" s="105">
        <v>43</v>
      </c>
      <c r="B54" s="76">
        <v>26</v>
      </c>
      <c r="C54" s="80">
        <v>10028869204</v>
      </c>
      <c r="D54" s="81" t="s">
        <v>310</v>
      </c>
      <c r="E54" s="78" t="s">
        <v>180</v>
      </c>
      <c r="F54" s="77" t="s">
        <v>311</v>
      </c>
      <c r="G54" s="77" t="s">
        <v>181</v>
      </c>
      <c r="H54" s="31">
        <v>0.08739583333333334</v>
      </c>
      <c r="I54" s="31">
        <f t="shared" si="1"/>
        <v>0.003807870370370378</v>
      </c>
      <c r="J54" s="16"/>
    </row>
    <row r="55" spans="1:10" ht="15">
      <c r="A55" s="105">
        <v>44</v>
      </c>
      <c r="B55" s="76">
        <v>105</v>
      </c>
      <c r="C55" s="80">
        <v>10059931735</v>
      </c>
      <c r="D55" s="81" t="s">
        <v>213</v>
      </c>
      <c r="E55" s="78" t="s">
        <v>99</v>
      </c>
      <c r="F55" s="77">
        <v>1601695</v>
      </c>
      <c r="G55" s="77" t="s">
        <v>331</v>
      </c>
      <c r="H55" s="31">
        <v>0.08739583333333334</v>
      </c>
      <c r="I55" s="31">
        <f t="shared" si="1"/>
        <v>0.003807870370370378</v>
      </c>
      <c r="J55" s="16"/>
    </row>
    <row r="56" spans="1:10" ht="15">
      <c r="A56" s="105">
        <v>45</v>
      </c>
      <c r="B56" s="76">
        <v>132</v>
      </c>
      <c r="C56" s="80">
        <v>10047362050</v>
      </c>
      <c r="D56" s="81" t="s">
        <v>325</v>
      </c>
      <c r="E56" s="78" t="s">
        <v>326</v>
      </c>
      <c r="F56" s="77">
        <v>21006</v>
      </c>
      <c r="G56" s="77" t="s">
        <v>331</v>
      </c>
      <c r="H56" s="31">
        <v>0.08739583333333334</v>
      </c>
      <c r="I56" s="31">
        <f t="shared" si="1"/>
        <v>0.003807870370370378</v>
      </c>
      <c r="J56" s="16"/>
    </row>
    <row r="57" spans="1:10" ht="15">
      <c r="A57" s="105">
        <v>46</v>
      </c>
      <c r="B57" s="76">
        <v>43</v>
      </c>
      <c r="C57" s="80">
        <v>10049806551</v>
      </c>
      <c r="D57" s="81" t="s">
        <v>234</v>
      </c>
      <c r="E57" s="78" t="s">
        <v>74</v>
      </c>
      <c r="F57" s="77">
        <v>118</v>
      </c>
      <c r="G57" s="77" t="s">
        <v>207</v>
      </c>
      <c r="H57" s="31">
        <v>0.08739583333333334</v>
      </c>
      <c r="I57" s="31">
        <f t="shared" si="1"/>
        <v>0.003807870370370378</v>
      </c>
      <c r="J57" s="16"/>
    </row>
    <row r="58" spans="1:10" ht="15">
      <c r="A58" s="105">
        <v>47</v>
      </c>
      <c r="B58" s="76">
        <v>131</v>
      </c>
      <c r="C58" s="80">
        <v>10065321602</v>
      </c>
      <c r="D58" s="81" t="s">
        <v>302</v>
      </c>
      <c r="E58" s="78" t="s">
        <v>151</v>
      </c>
      <c r="F58" s="77">
        <v>100601711</v>
      </c>
      <c r="G58" s="77" t="s">
        <v>202</v>
      </c>
      <c r="H58" s="31">
        <v>0.08739583333333334</v>
      </c>
      <c r="I58" s="31">
        <f t="shared" si="1"/>
        <v>0.003807870370370378</v>
      </c>
      <c r="J58" s="16"/>
    </row>
    <row r="59" spans="1:10" ht="15">
      <c r="A59" s="105">
        <v>48</v>
      </c>
      <c r="B59" s="76">
        <v>2</v>
      </c>
      <c r="C59" s="80">
        <v>10017585373</v>
      </c>
      <c r="D59" s="81" t="s">
        <v>283</v>
      </c>
      <c r="E59" s="78" t="s">
        <v>75</v>
      </c>
      <c r="F59" s="77">
        <v>462</v>
      </c>
      <c r="G59" s="77" t="s">
        <v>206</v>
      </c>
      <c r="H59" s="31">
        <v>0.08739583333333334</v>
      </c>
      <c r="I59" s="31">
        <f t="shared" si="1"/>
        <v>0.003807870370370378</v>
      </c>
      <c r="J59" s="16"/>
    </row>
    <row r="60" spans="1:10" ht="15">
      <c r="A60" s="105">
        <v>49</v>
      </c>
      <c r="B60" s="76">
        <v>100</v>
      </c>
      <c r="C60" s="80">
        <v>10035085688</v>
      </c>
      <c r="D60" s="81" t="s">
        <v>272</v>
      </c>
      <c r="E60" s="78" t="s">
        <v>188</v>
      </c>
      <c r="F60" s="77">
        <v>100286</v>
      </c>
      <c r="G60" s="77" t="s">
        <v>189</v>
      </c>
      <c r="H60" s="31">
        <v>0.08739583333333334</v>
      </c>
      <c r="I60" s="31">
        <f t="shared" si="1"/>
        <v>0.003807870370370378</v>
      </c>
      <c r="J60" s="16"/>
    </row>
    <row r="61" spans="1:10" ht="15">
      <c r="A61" s="105">
        <v>50</v>
      </c>
      <c r="B61" s="76">
        <v>75</v>
      </c>
      <c r="C61" s="80">
        <v>10046039315</v>
      </c>
      <c r="D61" s="81" t="s">
        <v>300</v>
      </c>
      <c r="E61" s="78" t="s">
        <v>134</v>
      </c>
      <c r="F61" s="77">
        <v>7226</v>
      </c>
      <c r="G61" s="77" t="s">
        <v>194</v>
      </c>
      <c r="H61" s="31">
        <v>0.08758101851851852</v>
      </c>
      <c r="I61" s="31">
        <f t="shared" si="1"/>
        <v>0.003993055555555555</v>
      </c>
      <c r="J61" s="16"/>
    </row>
    <row r="62" spans="1:10" ht="15">
      <c r="A62" s="105">
        <v>51</v>
      </c>
      <c r="B62" s="76">
        <v>80</v>
      </c>
      <c r="C62" s="80">
        <v>10046044264</v>
      </c>
      <c r="D62" s="81" t="s">
        <v>137</v>
      </c>
      <c r="E62" s="78" t="s">
        <v>135</v>
      </c>
      <c r="F62" s="77">
        <v>7354</v>
      </c>
      <c r="G62" s="77" t="s">
        <v>194</v>
      </c>
      <c r="H62" s="31">
        <v>0.0883564814814815</v>
      </c>
      <c r="I62" s="31">
        <f t="shared" si="1"/>
        <v>0.004768518518518533</v>
      </c>
      <c r="J62" s="16"/>
    </row>
    <row r="63" spans="1:10" ht="15">
      <c r="A63" s="105">
        <v>52</v>
      </c>
      <c r="B63" s="76">
        <v>83</v>
      </c>
      <c r="C63" s="80">
        <v>10077662224</v>
      </c>
      <c r="D63" s="81" t="s">
        <v>259</v>
      </c>
      <c r="E63" s="78" t="s">
        <v>209</v>
      </c>
      <c r="F63" s="77">
        <v>10613</v>
      </c>
      <c r="G63" s="77" t="s">
        <v>210</v>
      </c>
      <c r="H63" s="31">
        <v>0.0883564814814815</v>
      </c>
      <c r="I63" s="31">
        <f t="shared" si="1"/>
        <v>0.004768518518518533</v>
      </c>
      <c r="J63" s="16"/>
    </row>
    <row r="64" spans="1:10" ht="15">
      <c r="A64" s="105">
        <v>53</v>
      </c>
      <c r="B64" s="76">
        <v>123</v>
      </c>
      <c r="C64" s="80">
        <v>10047424290</v>
      </c>
      <c r="D64" s="81" t="s">
        <v>212</v>
      </c>
      <c r="E64" s="78" t="s">
        <v>100</v>
      </c>
      <c r="F64" s="77">
        <v>21606</v>
      </c>
      <c r="G64" s="77" t="s">
        <v>101</v>
      </c>
      <c r="H64" s="31">
        <v>0.08847222222222223</v>
      </c>
      <c r="I64" s="31">
        <f t="shared" si="1"/>
        <v>0.004884259259259269</v>
      </c>
      <c r="J64" s="16"/>
    </row>
    <row r="65" spans="1:10" ht="15">
      <c r="A65" s="105">
        <v>54</v>
      </c>
      <c r="B65" s="76">
        <v>141</v>
      </c>
      <c r="C65" s="80">
        <v>10048001139</v>
      </c>
      <c r="D65" s="81" t="s">
        <v>261</v>
      </c>
      <c r="E65" s="78" t="s">
        <v>262</v>
      </c>
      <c r="F65" s="77">
        <v>7758</v>
      </c>
      <c r="G65" s="77" t="s">
        <v>101</v>
      </c>
      <c r="H65" s="31">
        <v>0.08847222222222223</v>
      </c>
      <c r="I65" s="31">
        <f t="shared" si="1"/>
        <v>0.004884259259259269</v>
      </c>
      <c r="J65" s="16"/>
    </row>
    <row r="66" spans="1:10" ht="15">
      <c r="A66" s="105">
        <v>55</v>
      </c>
      <c r="B66" s="76">
        <v>112</v>
      </c>
      <c r="C66" s="80">
        <v>10047249589</v>
      </c>
      <c r="D66" s="81" t="s">
        <v>193</v>
      </c>
      <c r="E66" s="78" t="s">
        <v>142</v>
      </c>
      <c r="F66" s="77">
        <v>19828</v>
      </c>
      <c r="G66" s="77" t="s">
        <v>95</v>
      </c>
      <c r="H66" s="31">
        <v>0.08847222222222223</v>
      </c>
      <c r="I66" s="31">
        <f t="shared" si="1"/>
        <v>0.004884259259259269</v>
      </c>
      <c r="J66" s="16"/>
    </row>
    <row r="67" spans="1:10" ht="15">
      <c r="A67" s="105">
        <v>56</v>
      </c>
      <c r="B67" s="76">
        <v>108</v>
      </c>
      <c r="C67" s="80">
        <v>10047201392</v>
      </c>
      <c r="D67" s="81" t="s">
        <v>172</v>
      </c>
      <c r="E67" s="78" t="s">
        <v>99</v>
      </c>
      <c r="F67" s="77">
        <v>19223</v>
      </c>
      <c r="G67" s="77" t="s">
        <v>331</v>
      </c>
      <c r="H67" s="31">
        <v>0.08847222222222223</v>
      </c>
      <c r="I67" s="31">
        <f t="shared" si="1"/>
        <v>0.004884259259259269</v>
      </c>
      <c r="J67" s="16"/>
    </row>
    <row r="68" spans="1:10" ht="15">
      <c r="A68" s="105">
        <v>57</v>
      </c>
      <c r="B68" s="76">
        <v>125</v>
      </c>
      <c r="C68" s="80">
        <v>10047431203</v>
      </c>
      <c r="D68" s="81" t="s">
        <v>238</v>
      </c>
      <c r="E68" s="78" t="s">
        <v>100</v>
      </c>
      <c r="F68" s="77">
        <v>21674</v>
      </c>
      <c r="G68" s="77" t="s">
        <v>101</v>
      </c>
      <c r="H68" s="31">
        <v>0.08858796296296297</v>
      </c>
      <c r="I68" s="31">
        <f t="shared" si="1"/>
        <v>0.0050000000000000044</v>
      </c>
      <c r="J68" s="16"/>
    </row>
    <row r="69" spans="1:10" ht="15">
      <c r="A69" s="105">
        <v>58</v>
      </c>
      <c r="B69" s="76">
        <v>7</v>
      </c>
      <c r="C69" s="80">
        <v>10017647415</v>
      </c>
      <c r="D69" s="81" t="s">
        <v>327</v>
      </c>
      <c r="E69" s="78" t="s">
        <v>75</v>
      </c>
      <c r="F69" s="77">
        <v>1059</v>
      </c>
      <c r="G69" s="77" t="s">
        <v>206</v>
      </c>
      <c r="H69" s="31">
        <v>0.08983796296296297</v>
      </c>
      <c r="I69" s="31">
        <f t="shared" si="1"/>
        <v>0.0062500000000000056</v>
      </c>
      <c r="J69" s="16"/>
    </row>
    <row r="70" spans="1:10" ht="15">
      <c r="A70" s="105">
        <v>59</v>
      </c>
      <c r="B70" s="76">
        <v>119</v>
      </c>
      <c r="C70" s="80">
        <v>10047218873</v>
      </c>
      <c r="D70" s="81" t="s">
        <v>146</v>
      </c>
      <c r="E70" s="78" t="s">
        <v>257</v>
      </c>
      <c r="F70" s="77">
        <v>19404</v>
      </c>
      <c r="G70" s="77" t="s">
        <v>204</v>
      </c>
      <c r="H70" s="31">
        <v>0.08983796296296297</v>
      </c>
      <c r="I70" s="31">
        <f t="shared" si="1"/>
        <v>0.0062500000000000056</v>
      </c>
      <c r="J70" s="16"/>
    </row>
    <row r="71" spans="1:10" ht="15">
      <c r="A71" s="105">
        <v>60</v>
      </c>
      <c r="B71" s="76">
        <v>8</v>
      </c>
      <c r="C71" s="80">
        <v>10017585070</v>
      </c>
      <c r="D71" s="81" t="s">
        <v>330</v>
      </c>
      <c r="E71" s="78" t="s">
        <v>75</v>
      </c>
      <c r="F71" s="77">
        <v>79</v>
      </c>
      <c r="G71" s="77" t="s">
        <v>206</v>
      </c>
      <c r="H71" s="31">
        <v>0.08983796296296297</v>
      </c>
      <c r="I71" s="31">
        <f t="shared" si="1"/>
        <v>0.0062500000000000056</v>
      </c>
      <c r="J71" s="16"/>
    </row>
    <row r="72" spans="1:10" ht="15">
      <c r="A72" s="105">
        <v>61</v>
      </c>
      <c r="B72" s="76">
        <v>56</v>
      </c>
      <c r="C72" s="80">
        <v>10023649893</v>
      </c>
      <c r="D72" s="81" t="s">
        <v>190</v>
      </c>
      <c r="E72" s="78" t="s">
        <v>73</v>
      </c>
      <c r="F72" s="77" t="s">
        <v>192</v>
      </c>
      <c r="G72" s="77" t="s">
        <v>191</v>
      </c>
      <c r="H72" s="31">
        <v>0.08983796296296297</v>
      </c>
      <c r="I72" s="31">
        <f t="shared" si="1"/>
        <v>0.0062500000000000056</v>
      </c>
      <c r="J72" s="16"/>
    </row>
    <row r="73" spans="1:10" ht="15">
      <c r="A73" s="105">
        <v>62</v>
      </c>
      <c r="B73" s="76">
        <v>87</v>
      </c>
      <c r="C73" s="80">
        <v>10046071647</v>
      </c>
      <c r="D73" s="81" t="s">
        <v>224</v>
      </c>
      <c r="E73" s="78" t="s">
        <v>225</v>
      </c>
      <c r="F73" s="77">
        <v>8250</v>
      </c>
      <c r="G73" s="77" t="s">
        <v>194</v>
      </c>
      <c r="H73" s="31">
        <v>0.08983796296296297</v>
      </c>
      <c r="I73" s="31">
        <f t="shared" si="1"/>
        <v>0.0062500000000000056</v>
      </c>
      <c r="J73" s="16"/>
    </row>
    <row r="74" spans="1:10" ht="15">
      <c r="A74" s="105">
        <v>63</v>
      </c>
      <c r="B74" s="76">
        <v>138</v>
      </c>
      <c r="C74" s="80">
        <v>10047248377</v>
      </c>
      <c r="D74" s="81" t="s">
        <v>239</v>
      </c>
      <c r="E74" s="78" t="s">
        <v>104</v>
      </c>
      <c r="F74" s="77">
        <v>19813</v>
      </c>
      <c r="G74" s="77" t="s">
        <v>101</v>
      </c>
      <c r="H74" s="31">
        <v>0.08983796296296297</v>
      </c>
      <c r="I74" s="31">
        <f t="shared" si="1"/>
        <v>0.0062500000000000056</v>
      </c>
      <c r="J74" s="16"/>
    </row>
    <row r="75" spans="1:10" ht="15">
      <c r="A75" s="105">
        <v>64</v>
      </c>
      <c r="B75" s="76">
        <v>117</v>
      </c>
      <c r="C75" s="80">
        <v>10047212712</v>
      </c>
      <c r="D75" s="81" t="s">
        <v>314</v>
      </c>
      <c r="E75" s="78" t="s">
        <v>142</v>
      </c>
      <c r="F75" s="77">
        <v>19344</v>
      </c>
      <c r="G75" s="77" t="s">
        <v>95</v>
      </c>
      <c r="H75" s="31">
        <v>0.08983796296296297</v>
      </c>
      <c r="I75" s="31">
        <f t="shared" si="1"/>
        <v>0.0062500000000000056</v>
      </c>
      <c r="J75" s="16"/>
    </row>
    <row r="76" spans="1:10" ht="15">
      <c r="A76" s="105">
        <v>65</v>
      </c>
      <c r="B76" s="76">
        <v>101</v>
      </c>
      <c r="C76" s="80">
        <v>10035061844</v>
      </c>
      <c r="D76" s="81" t="s">
        <v>187</v>
      </c>
      <c r="E76" s="78" t="s">
        <v>188</v>
      </c>
      <c r="F76" s="77">
        <v>100771</v>
      </c>
      <c r="G76" s="77" t="s">
        <v>189</v>
      </c>
      <c r="H76" s="31">
        <v>0.08983796296296297</v>
      </c>
      <c r="I76" s="31">
        <f aca="true" t="shared" si="2" ref="I76:I107">H76-$H$12</f>
        <v>0.0062500000000000056</v>
      </c>
      <c r="J76" s="16"/>
    </row>
    <row r="77" spans="1:10" ht="15">
      <c r="A77" s="105">
        <v>66</v>
      </c>
      <c r="B77" s="76">
        <v>45</v>
      </c>
      <c r="C77" s="80">
        <v>10049837873</v>
      </c>
      <c r="D77" s="81" t="s">
        <v>162</v>
      </c>
      <c r="E77" s="78" t="s">
        <v>74</v>
      </c>
      <c r="F77" s="77">
        <v>534</v>
      </c>
      <c r="G77" s="77" t="s">
        <v>207</v>
      </c>
      <c r="H77" s="31">
        <v>0.08983796296296297</v>
      </c>
      <c r="I77" s="31">
        <f t="shared" si="2"/>
        <v>0.0062500000000000056</v>
      </c>
      <c r="J77" s="16"/>
    </row>
    <row r="78" spans="1:10" ht="15">
      <c r="A78" s="105">
        <v>67</v>
      </c>
      <c r="B78" s="76">
        <v>3</v>
      </c>
      <c r="C78" s="80">
        <v>10017556879</v>
      </c>
      <c r="D78" s="81" t="s">
        <v>205</v>
      </c>
      <c r="E78" s="78" t="s">
        <v>42</v>
      </c>
      <c r="F78" s="77">
        <v>456</v>
      </c>
      <c r="G78" s="77" t="s">
        <v>206</v>
      </c>
      <c r="H78" s="31">
        <v>0.08983796296296297</v>
      </c>
      <c r="I78" s="31">
        <f t="shared" si="2"/>
        <v>0.0062500000000000056</v>
      </c>
      <c r="J78" s="16"/>
    </row>
    <row r="79" spans="1:10" ht="15">
      <c r="A79" s="105">
        <v>68</v>
      </c>
      <c r="B79" s="76">
        <v>115</v>
      </c>
      <c r="C79" s="80">
        <v>10047292635</v>
      </c>
      <c r="D79" s="81" t="s">
        <v>299</v>
      </c>
      <c r="E79" s="78" t="s">
        <v>142</v>
      </c>
      <c r="F79" s="77">
        <v>20296</v>
      </c>
      <c r="G79" s="77" t="s">
        <v>95</v>
      </c>
      <c r="H79" s="31">
        <v>0.08983796296296297</v>
      </c>
      <c r="I79" s="31">
        <f t="shared" si="2"/>
        <v>0.0062500000000000056</v>
      </c>
      <c r="J79" s="16"/>
    </row>
    <row r="80" spans="1:10" ht="15">
      <c r="A80" s="105">
        <v>69</v>
      </c>
      <c r="B80" s="76">
        <v>86</v>
      </c>
      <c r="C80" s="80">
        <v>10046067203</v>
      </c>
      <c r="D80" s="81" t="s">
        <v>250</v>
      </c>
      <c r="E80" s="78" t="s">
        <v>225</v>
      </c>
      <c r="F80" s="77">
        <v>7891</v>
      </c>
      <c r="G80" s="77" t="s">
        <v>194</v>
      </c>
      <c r="H80" s="31">
        <v>0.08983796296296297</v>
      </c>
      <c r="I80" s="31">
        <f t="shared" si="2"/>
        <v>0.0062500000000000056</v>
      </c>
      <c r="J80" s="16"/>
    </row>
    <row r="81" spans="1:10" ht="15">
      <c r="A81" s="105">
        <v>70</v>
      </c>
      <c r="B81" s="76">
        <v>140</v>
      </c>
      <c r="C81" s="80">
        <v>10046910190</v>
      </c>
      <c r="D81" s="81" t="s">
        <v>155</v>
      </c>
      <c r="E81" s="78" t="s">
        <v>104</v>
      </c>
      <c r="F81" s="77">
        <v>21846</v>
      </c>
      <c r="G81" s="77" t="s">
        <v>101</v>
      </c>
      <c r="H81" s="31">
        <v>0.08983796296296297</v>
      </c>
      <c r="I81" s="31">
        <f t="shared" si="2"/>
        <v>0.0062500000000000056</v>
      </c>
      <c r="J81" s="16"/>
    </row>
    <row r="82" spans="1:10" ht="15">
      <c r="A82" s="105">
        <v>71</v>
      </c>
      <c r="B82" s="76">
        <v>120</v>
      </c>
      <c r="C82" s="80">
        <v>10047398123</v>
      </c>
      <c r="D82" s="81" t="s">
        <v>147</v>
      </c>
      <c r="E82" s="78" t="s">
        <v>257</v>
      </c>
      <c r="F82" s="77">
        <v>21355</v>
      </c>
      <c r="G82" s="77" t="s">
        <v>204</v>
      </c>
      <c r="H82" s="31">
        <v>0.08983796296296297</v>
      </c>
      <c r="I82" s="31">
        <f t="shared" si="2"/>
        <v>0.0062500000000000056</v>
      </c>
      <c r="J82" s="16"/>
    </row>
    <row r="83" spans="1:10" ht="15">
      <c r="A83" s="105">
        <v>72</v>
      </c>
      <c r="B83" s="76">
        <v>18</v>
      </c>
      <c r="C83" s="80">
        <v>10036529170</v>
      </c>
      <c r="D83" s="81" t="s">
        <v>198</v>
      </c>
      <c r="E83" s="78" t="s">
        <v>199</v>
      </c>
      <c r="F83" s="77" t="s">
        <v>201</v>
      </c>
      <c r="G83" s="77" t="s">
        <v>200</v>
      </c>
      <c r="H83" s="31">
        <v>0.09003472222222221</v>
      </c>
      <c r="I83" s="31">
        <f t="shared" si="2"/>
        <v>0.006446759259259249</v>
      </c>
      <c r="J83" s="16"/>
    </row>
    <row r="84" spans="1:10" ht="15">
      <c r="A84" s="105">
        <v>73</v>
      </c>
      <c r="B84" s="76">
        <v>97</v>
      </c>
      <c r="C84" s="80">
        <v>10079294248</v>
      </c>
      <c r="D84" s="81" t="s">
        <v>247</v>
      </c>
      <c r="E84" s="78" t="s">
        <v>188</v>
      </c>
      <c r="F84" s="77">
        <v>100805</v>
      </c>
      <c r="G84" s="77" t="s">
        <v>189</v>
      </c>
      <c r="H84" s="31">
        <v>0.09003472222222221</v>
      </c>
      <c r="I84" s="31">
        <f t="shared" si="2"/>
        <v>0.006446759259259249</v>
      </c>
      <c r="J84" s="16"/>
    </row>
    <row r="85" spans="1:10" ht="15">
      <c r="A85" s="105">
        <v>74</v>
      </c>
      <c r="B85" s="76">
        <v>42</v>
      </c>
      <c r="C85" s="80">
        <v>10049851213</v>
      </c>
      <c r="D85" s="81" t="s">
        <v>127</v>
      </c>
      <c r="E85" s="78" t="s">
        <v>74</v>
      </c>
      <c r="F85" s="77">
        <v>95</v>
      </c>
      <c r="G85" s="77" t="s">
        <v>207</v>
      </c>
      <c r="H85" s="31">
        <v>0.09003472222222221</v>
      </c>
      <c r="I85" s="31">
        <f t="shared" si="2"/>
        <v>0.006446759259259249</v>
      </c>
      <c r="J85" s="16"/>
    </row>
    <row r="86" spans="1:10" ht="15">
      <c r="A86" s="105">
        <v>75</v>
      </c>
      <c r="B86" s="76">
        <v>73</v>
      </c>
      <c r="C86" s="80">
        <v>10046044163</v>
      </c>
      <c r="D86" s="81" t="s">
        <v>139</v>
      </c>
      <c r="E86" s="78" t="s">
        <v>209</v>
      </c>
      <c r="F86" s="77">
        <v>7351</v>
      </c>
      <c r="G86" s="77" t="s">
        <v>210</v>
      </c>
      <c r="H86" s="31">
        <v>0.09003472222222221</v>
      </c>
      <c r="I86" s="31">
        <f t="shared" si="2"/>
        <v>0.006446759259259249</v>
      </c>
      <c r="J86" s="16"/>
    </row>
    <row r="87" spans="1:10" ht="15">
      <c r="A87" s="105">
        <v>76</v>
      </c>
      <c r="B87" s="76">
        <v>66</v>
      </c>
      <c r="C87" s="80">
        <v>10023630800</v>
      </c>
      <c r="D87" s="81" t="s">
        <v>245</v>
      </c>
      <c r="E87" s="78" t="s">
        <v>184</v>
      </c>
      <c r="F87" s="77" t="s">
        <v>246</v>
      </c>
      <c r="G87" s="77" t="s">
        <v>185</v>
      </c>
      <c r="H87" s="31">
        <v>0.09003472222222221</v>
      </c>
      <c r="I87" s="31">
        <f t="shared" si="2"/>
        <v>0.006446759259259249</v>
      </c>
      <c r="J87" s="16"/>
    </row>
    <row r="88" spans="1:10" ht="15">
      <c r="A88" s="105">
        <v>77</v>
      </c>
      <c r="B88" s="76">
        <v>14</v>
      </c>
      <c r="C88" s="80">
        <v>10022783664</v>
      </c>
      <c r="D88" s="81" t="s">
        <v>308</v>
      </c>
      <c r="E88" s="78" t="s">
        <v>174</v>
      </c>
      <c r="F88" s="77">
        <v>23068</v>
      </c>
      <c r="G88" s="77" t="s">
        <v>76</v>
      </c>
      <c r="H88" s="31">
        <v>0.09055555555555556</v>
      </c>
      <c r="I88" s="31">
        <f t="shared" si="2"/>
        <v>0.006967592592592595</v>
      </c>
      <c r="J88" s="16"/>
    </row>
    <row r="89" spans="1:10" ht="15">
      <c r="A89" s="105">
        <v>78</v>
      </c>
      <c r="B89" s="76">
        <v>50</v>
      </c>
      <c r="C89" s="80">
        <v>10051925801</v>
      </c>
      <c r="D89" s="81" t="s">
        <v>130</v>
      </c>
      <c r="E89" s="78" t="s">
        <v>72</v>
      </c>
      <c r="F89" s="77">
        <v>3392</v>
      </c>
      <c r="G89" s="77" t="s">
        <v>178</v>
      </c>
      <c r="H89" s="31">
        <v>0.09123842592592592</v>
      </c>
      <c r="I89" s="31">
        <f t="shared" si="2"/>
        <v>0.007650462962962956</v>
      </c>
      <c r="J89" s="16"/>
    </row>
    <row r="90" spans="1:10" ht="15">
      <c r="A90" s="105">
        <v>79</v>
      </c>
      <c r="B90" s="76">
        <v>30</v>
      </c>
      <c r="C90" s="80">
        <v>10045794488</v>
      </c>
      <c r="D90" s="81" t="s">
        <v>285</v>
      </c>
      <c r="E90" s="78" t="s">
        <v>93</v>
      </c>
      <c r="F90" s="77">
        <v>1800034</v>
      </c>
      <c r="G90" s="77" t="s">
        <v>170</v>
      </c>
      <c r="H90" s="31">
        <v>0.0912962962962963</v>
      </c>
      <c r="I90" s="31">
        <f t="shared" si="2"/>
        <v>0.007708333333333345</v>
      </c>
      <c r="J90" s="16"/>
    </row>
    <row r="91" spans="1:10" ht="15">
      <c r="A91" s="105">
        <v>80</v>
      </c>
      <c r="B91" s="76">
        <v>111</v>
      </c>
      <c r="C91" s="80">
        <v>10047405092</v>
      </c>
      <c r="D91" s="81" t="s">
        <v>154</v>
      </c>
      <c r="E91" s="78" t="s">
        <v>232</v>
      </c>
      <c r="F91" s="77">
        <v>21418</v>
      </c>
      <c r="G91" s="77" t="s">
        <v>204</v>
      </c>
      <c r="H91" s="31">
        <v>0.0912962962962963</v>
      </c>
      <c r="I91" s="31">
        <f t="shared" si="2"/>
        <v>0.007708333333333345</v>
      </c>
      <c r="J91" s="16"/>
    </row>
    <row r="92" spans="1:10" ht="15">
      <c r="A92" s="105">
        <v>81</v>
      </c>
      <c r="B92" s="76">
        <v>28</v>
      </c>
      <c r="C92" s="80">
        <v>10053828516</v>
      </c>
      <c r="D92" s="81" t="s">
        <v>237</v>
      </c>
      <c r="E92" s="78" t="s">
        <v>93</v>
      </c>
      <c r="F92" s="77">
        <v>1801170</v>
      </c>
      <c r="G92" s="77" t="s">
        <v>170</v>
      </c>
      <c r="H92" s="31">
        <v>0.0912962962962963</v>
      </c>
      <c r="I92" s="31">
        <f t="shared" si="2"/>
        <v>0.007708333333333345</v>
      </c>
      <c r="J92" s="16"/>
    </row>
    <row r="93" spans="1:10" ht="15">
      <c r="A93" s="105">
        <v>82</v>
      </c>
      <c r="B93" s="76">
        <v>136</v>
      </c>
      <c r="C93" s="80">
        <v>10066436869</v>
      </c>
      <c r="D93" s="81" t="s">
        <v>195</v>
      </c>
      <c r="E93" s="78" t="s">
        <v>196</v>
      </c>
      <c r="F93" s="77">
        <v>100601756</v>
      </c>
      <c r="G93" s="77" t="s">
        <v>197</v>
      </c>
      <c r="H93" s="31">
        <v>0.0912962962962963</v>
      </c>
      <c r="I93" s="31">
        <f t="shared" si="2"/>
        <v>0.007708333333333345</v>
      </c>
      <c r="J93" s="16"/>
    </row>
    <row r="94" spans="1:10" ht="15">
      <c r="A94" s="105">
        <v>83</v>
      </c>
      <c r="B94" s="76">
        <v>67</v>
      </c>
      <c r="C94" s="80">
        <v>10077612007</v>
      </c>
      <c r="D94" s="81" t="s">
        <v>219</v>
      </c>
      <c r="E94" s="78" t="s">
        <v>184</v>
      </c>
      <c r="F94" s="77" t="s">
        <v>220</v>
      </c>
      <c r="G94" s="77" t="s">
        <v>185</v>
      </c>
      <c r="H94" s="31">
        <v>0.0912962962962963</v>
      </c>
      <c r="I94" s="31">
        <f t="shared" si="2"/>
        <v>0.007708333333333345</v>
      </c>
      <c r="J94" s="16"/>
    </row>
    <row r="95" spans="1:10" ht="15">
      <c r="A95" s="105">
        <v>84</v>
      </c>
      <c r="B95" s="76">
        <v>69</v>
      </c>
      <c r="C95" s="80">
        <v>10023638678</v>
      </c>
      <c r="D95" s="81" t="s">
        <v>183</v>
      </c>
      <c r="E95" s="78" t="s">
        <v>184</v>
      </c>
      <c r="F95" s="77" t="s">
        <v>186</v>
      </c>
      <c r="G95" s="77" t="s">
        <v>185</v>
      </c>
      <c r="H95" s="31">
        <v>0.0912962962962963</v>
      </c>
      <c r="I95" s="31">
        <f t="shared" si="2"/>
        <v>0.007708333333333345</v>
      </c>
      <c r="J95" s="16"/>
    </row>
    <row r="96" spans="1:10" ht="15">
      <c r="A96" s="105">
        <v>85</v>
      </c>
      <c r="B96" s="76">
        <v>70</v>
      </c>
      <c r="C96" s="80">
        <v>10023604124</v>
      </c>
      <c r="D96" s="81" t="s">
        <v>293</v>
      </c>
      <c r="E96" s="78" t="s">
        <v>294</v>
      </c>
      <c r="F96" s="77" t="s">
        <v>295</v>
      </c>
      <c r="G96" s="77" t="s">
        <v>185</v>
      </c>
      <c r="H96" s="31">
        <v>0.0912962962962963</v>
      </c>
      <c r="I96" s="31">
        <f t="shared" si="2"/>
        <v>0.007708333333333345</v>
      </c>
      <c r="J96" s="16"/>
    </row>
    <row r="97" spans="1:10" ht="15">
      <c r="A97" s="105">
        <v>86</v>
      </c>
      <c r="B97" s="76">
        <v>65</v>
      </c>
      <c r="C97" s="80">
        <v>10023604427</v>
      </c>
      <c r="D97" s="81" t="s">
        <v>241</v>
      </c>
      <c r="E97" s="78" t="s">
        <v>176</v>
      </c>
      <c r="F97" s="77" t="s">
        <v>242</v>
      </c>
      <c r="G97" s="77" t="s">
        <v>176</v>
      </c>
      <c r="H97" s="31">
        <v>0.09368055555555556</v>
      </c>
      <c r="I97" s="31">
        <f t="shared" si="2"/>
        <v>0.010092592592592597</v>
      </c>
      <c r="J97" s="16"/>
    </row>
    <row r="98" spans="1:10" ht="15">
      <c r="A98" s="105">
        <v>87</v>
      </c>
      <c r="B98" s="76">
        <v>61</v>
      </c>
      <c r="C98" s="80">
        <v>10023629180</v>
      </c>
      <c r="D98" s="81" t="s">
        <v>265</v>
      </c>
      <c r="E98" s="78" t="s">
        <v>176</v>
      </c>
      <c r="F98" s="77" t="s">
        <v>266</v>
      </c>
      <c r="G98" s="77" t="s">
        <v>176</v>
      </c>
      <c r="H98" s="31">
        <v>0.09384259259259259</v>
      </c>
      <c r="I98" s="31">
        <f t="shared" si="2"/>
        <v>0.010254629629629627</v>
      </c>
      <c r="J98" s="16"/>
    </row>
    <row r="99" spans="1:10" ht="15">
      <c r="A99" s="105">
        <v>88</v>
      </c>
      <c r="B99" s="76">
        <v>127</v>
      </c>
      <c r="C99" s="80">
        <v>10047256461</v>
      </c>
      <c r="D99" s="81" t="s">
        <v>150</v>
      </c>
      <c r="E99" s="78" t="s">
        <v>230</v>
      </c>
      <c r="F99" s="77">
        <v>19903</v>
      </c>
      <c r="G99" s="77" t="s">
        <v>202</v>
      </c>
      <c r="H99" s="31">
        <v>0.09394675925925926</v>
      </c>
      <c r="I99" s="31">
        <f t="shared" si="2"/>
        <v>0.010358796296296297</v>
      </c>
      <c r="J99" s="16"/>
    </row>
    <row r="100" spans="1:10" ht="15">
      <c r="A100" s="105">
        <v>89</v>
      </c>
      <c r="B100" s="76">
        <v>130</v>
      </c>
      <c r="C100" s="80">
        <v>10047394382</v>
      </c>
      <c r="D100" s="81" t="s">
        <v>318</v>
      </c>
      <c r="E100" s="78" t="s">
        <v>151</v>
      </c>
      <c r="F100" s="77">
        <v>21318</v>
      </c>
      <c r="G100" s="77" t="s">
        <v>202</v>
      </c>
      <c r="H100" s="31">
        <v>0.09402777777777778</v>
      </c>
      <c r="I100" s="31">
        <f t="shared" si="2"/>
        <v>0.010439814814814818</v>
      </c>
      <c r="J100" s="16"/>
    </row>
    <row r="101" spans="1:10" ht="15">
      <c r="A101" s="105">
        <v>90</v>
      </c>
      <c r="B101" s="76">
        <v>106</v>
      </c>
      <c r="C101" s="80">
        <v>10001512776</v>
      </c>
      <c r="D101" s="81" t="s">
        <v>286</v>
      </c>
      <c r="E101" s="78" t="s">
        <v>99</v>
      </c>
      <c r="F101" s="77">
        <v>1601618</v>
      </c>
      <c r="G101" s="77" t="s">
        <v>331</v>
      </c>
      <c r="H101" s="31">
        <v>0.0941087962962963</v>
      </c>
      <c r="I101" s="31">
        <f t="shared" si="2"/>
        <v>0.01052083333333334</v>
      </c>
      <c r="J101" s="16"/>
    </row>
    <row r="102" spans="1:10" ht="15">
      <c r="A102" s="105">
        <v>91</v>
      </c>
      <c r="B102" s="76">
        <v>137</v>
      </c>
      <c r="C102" s="80">
        <v>10047286672</v>
      </c>
      <c r="D102" s="81" t="s">
        <v>276</v>
      </c>
      <c r="E102" s="78" t="s">
        <v>277</v>
      </c>
      <c r="F102" s="77">
        <v>20233</v>
      </c>
      <c r="G102" s="77" t="s">
        <v>197</v>
      </c>
      <c r="H102" s="31">
        <v>0.09418981481481481</v>
      </c>
      <c r="I102" s="31">
        <f t="shared" si="2"/>
        <v>0.010601851851851848</v>
      </c>
      <c r="J102" s="16"/>
    </row>
    <row r="103" spans="1:10" ht="15">
      <c r="A103" s="105">
        <v>92</v>
      </c>
      <c r="B103" s="76">
        <v>41</v>
      </c>
      <c r="C103" s="80">
        <v>10035021731</v>
      </c>
      <c r="D103" s="81" t="s">
        <v>126</v>
      </c>
      <c r="E103" s="78" t="s">
        <v>54</v>
      </c>
      <c r="F103" s="77">
        <v>100180</v>
      </c>
      <c r="G103" s="77" t="s">
        <v>203</v>
      </c>
      <c r="H103" s="31">
        <v>0.09418981481481481</v>
      </c>
      <c r="I103" s="31">
        <f t="shared" si="2"/>
        <v>0.010601851851851848</v>
      </c>
      <c r="J103" s="16"/>
    </row>
    <row r="104" spans="1:10" ht="15">
      <c r="A104" s="105">
        <v>93</v>
      </c>
      <c r="B104" s="76">
        <v>39</v>
      </c>
      <c r="C104" s="80">
        <v>10048899296</v>
      </c>
      <c r="D104" s="81" t="s">
        <v>124</v>
      </c>
      <c r="E104" s="78" t="s">
        <v>54</v>
      </c>
      <c r="F104" s="77">
        <v>100070</v>
      </c>
      <c r="G104" s="77" t="s">
        <v>203</v>
      </c>
      <c r="H104" s="31">
        <v>0.09418981481481481</v>
      </c>
      <c r="I104" s="31">
        <f t="shared" si="2"/>
        <v>0.010601851851851848</v>
      </c>
      <c r="J104" s="16"/>
    </row>
    <row r="105" spans="1:10" ht="15">
      <c r="A105" s="105">
        <v>94</v>
      </c>
      <c r="B105" s="76">
        <v>36</v>
      </c>
      <c r="C105" s="80">
        <v>10035022337</v>
      </c>
      <c r="D105" s="81" t="s">
        <v>125</v>
      </c>
      <c r="E105" s="78" t="s">
        <v>54</v>
      </c>
      <c r="F105" s="77">
        <v>100123</v>
      </c>
      <c r="G105" s="77" t="s">
        <v>203</v>
      </c>
      <c r="H105" s="31">
        <v>0.09418981481481481</v>
      </c>
      <c r="I105" s="31">
        <f t="shared" si="2"/>
        <v>0.010601851851851848</v>
      </c>
      <c r="J105" s="16">
        <v>3.472222222222222E-05</v>
      </c>
    </row>
    <row r="106" spans="1:10" ht="15">
      <c r="A106" s="105">
        <v>95</v>
      </c>
      <c r="B106" s="76">
        <v>34</v>
      </c>
      <c r="C106" s="80">
        <v>10036118538</v>
      </c>
      <c r="D106" s="81" t="s">
        <v>260</v>
      </c>
      <c r="E106" s="78" t="s">
        <v>93</v>
      </c>
      <c r="F106" s="77">
        <v>1800522</v>
      </c>
      <c r="G106" s="77" t="s">
        <v>170</v>
      </c>
      <c r="H106" s="31">
        <v>0.09577546296296297</v>
      </c>
      <c r="I106" s="31">
        <f t="shared" si="2"/>
        <v>0.012187500000000004</v>
      </c>
      <c r="J106" s="16"/>
    </row>
    <row r="107" spans="1:10" ht="15">
      <c r="A107" s="105">
        <v>96</v>
      </c>
      <c r="B107" s="76">
        <v>46</v>
      </c>
      <c r="C107" s="80">
        <v>10049827466</v>
      </c>
      <c r="D107" s="81" t="s">
        <v>305</v>
      </c>
      <c r="E107" s="78" t="s">
        <v>74</v>
      </c>
      <c r="F107" s="77">
        <v>402</v>
      </c>
      <c r="G107" s="77" t="s">
        <v>207</v>
      </c>
      <c r="H107" s="31">
        <v>0.10474537037037036</v>
      </c>
      <c r="I107" s="31">
        <f t="shared" si="2"/>
        <v>0.021157407407407403</v>
      </c>
      <c r="J107" s="16"/>
    </row>
    <row r="108" spans="1:10" ht="15">
      <c r="A108" s="105">
        <v>97</v>
      </c>
      <c r="B108" s="76">
        <v>93</v>
      </c>
      <c r="C108" s="80">
        <v>10046055378</v>
      </c>
      <c r="D108" s="81" t="s">
        <v>323</v>
      </c>
      <c r="E108" s="78" t="s">
        <v>324</v>
      </c>
      <c r="F108" s="77">
        <v>7626</v>
      </c>
      <c r="G108" s="77" t="s">
        <v>194</v>
      </c>
      <c r="H108" s="31">
        <v>0.10474537037037036</v>
      </c>
      <c r="I108" s="31">
        <f aca="true" t="shared" si="3" ref="I108:I135">H108-$H$12</f>
        <v>0.021157407407407403</v>
      </c>
      <c r="J108" s="16"/>
    </row>
    <row r="109" spans="1:10" ht="15">
      <c r="A109" s="105">
        <v>98</v>
      </c>
      <c r="B109" s="76">
        <v>110</v>
      </c>
      <c r="C109" s="80">
        <v>10047208163</v>
      </c>
      <c r="D109" s="81" t="s">
        <v>231</v>
      </c>
      <c r="E109" s="78" t="s">
        <v>232</v>
      </c>
      <c r="F109" s="77">
        <v>19292</v>
      </c>
      <c r="G109" s="77" t="s">
        <v>204</v>
      </c>
      <c r="H109" s="31">
        <v>0.10532407407407407</v>
      </c>
      <c r="I109" s="31">
        <f t="shared" si="3"/>
        <v>0.02173611111111111</v>
      </c>
      <c r="J109" s="16"/>
    </row>
    <row r="110" spans="1:10" ht="15">
      <c r="A110" s="105">
        <v>99</v>
      </c>
      <c r="B110" s="76">
        <v>68</v>
      </c>
      <c r="C110" s="80">
        <v>10023633022</v>
      </c>
      <c r="D110" s="81" t="s">
        <v>270</v>
      </c>
      <c r="E110" s="78" t="s">
        <v>184</v>
      </c>
      <c r="F110" s="77" t="s">
        <v>271</v>
      </c>
      <c r="G110" s="77" t="s">
        <v>185</v>
      </c>
      <c r="H110" s="31">
        <v>0.10532407407407407</v>
      </c>
      <c r="I110" s="31">
        <f t="shared" si="3"/>
        <v>0.02173611111111111</v>
      </c>
      <c r="J110" s="16"/>
    </row>
    <row r="111" spans="1:10" ht="15">
      <c r="A111" s="105">
        <v>100</v>
      </c>
      <c r="B111" s="76">
        <v>102</v>
      </c>
      <c r="C111" s="80">
        <v>10058694074</v>
      </c>
      <c r="D111" s="81" t="s">
        <v>296</v>
      </c>
      <c r="E111" s="78" t="s">
        <v>188</v>
      </c>
      <c r="F111" s="77">
        <v>100765</v>
      </c>
      <c r="G111" s="77" t="s">
        <v>189</v>
      </c>
      <c r="H111" s="31">
        <v>0.10532407407407407</v>
      </c>
      <c r="I111" s="31">
        <f t="shared" si="3"/>
        <v>0.02173611111111111</v>
      </c>
      <c r="J111" s="16"/>
    </row>
    <row r="112" spans="1:10" ht="15">
      <c r="A112" s="105">
        <v>101</v>
      </c>
      <c r="B112" s="76">
        <v>96</v>
      </c>
      <c r="C112" s="80">
        <v>10046018905</v>
      </c>
      <c r="D112" s="81" t="s">
        <v>328</v>
      </c>
      <c r="E112" s="78" t="s">
        <v>329</v>
      </c>
      <c r="F112" s="77">
        <v>6079</v>
      </c>
      <c r="G112" s="77" t="s">
        <v>194</v>
      </c>
      <c r="H112" s="31">
        <v>0.10532407407407407</v>
      </c>
      <c r="I112" s="31">
        <f t="shared" si="3"/>
        <v>0.02173611111111111</v>
      </c>
      <c r="J112" s="16"/>
    </row>
    <row r="113" spans="1:10" ht="15">
      <c r="A113" s="105">
        <v>102</v>
      </c>
      <c r="B113" s="76">
        <v>99</v>
      </c>
      <c r="C113" s="80">
        <v>10035039111</v>
      </c>
      <c r="D113" s="81" t="s">
        <v>221</v>
      </c>
      <c r="E113" s="78" t="s">
        <v>188</v>
      </c>
      <c r="F113" s="77">
        <v>100293</v>
      </c>
      <c r="G113" s="77" t="s">
        <v>189</v>
      </c>
      <c r="H113" s="31">
        <v>0.10532407407407407</v>
      </c>
      <c r="I113" s="31">
        <f t="shared" si="3"/>
        <v>0.02173611111111111</v>
      </c>
      <c r="J113" s="16"/>
    </row>
    <row r="114" spans="1:10" ht="15">
      <c r="A114" s="105">
        <v>103</v>
      </c>
      <c r="B114" s="76">
        <v>103</v>
      </c>
      <c r="C114" s="80">
        <v>10035062652</v>
      </c>
      <c r="D114" s="81" t="s">
        <v>312</v>
      </c>
      <c r="E114" s="78" t="s">
        <v>188</v>
      </c>
      <c r="F114" s="77">
        <v>100770</v>
      </c>
      <c r="G114" s="77" t="s">
        <v>189</v>
      </c>
      <c r="H114" s="31">
        <v>0.10532407407407407</v>
      </c>
      <c r="I114" s="31">
        <f t="shared" si="3"/>
        <v>0.02173611111111111</v>
      </c>
      <c r="J114" s="16"/>
    </row>
    <row r="115" spans="1:10" ht="15">
      <c r="A115" s="105">
        <v>104</v>
      </c>
      <c r="B115" s="76">
        <v>52</v>
      </c>
      <c r="C115" s="80">
        <v>10051925902</v>
      </c>
      <c r="D115" s="81" t="s">
        <v>267</v>
      </c>
      <c r="E115" s="78" t="s">
        <v>72</v>
      </c>
      <c r="F115" s="77">
        <v>3393</v>
      </c>
      <c r="G115" s="77" t="s">
        <v>178</v>
      </c>
      <c r="H115" s="31">
        <v>0.10532407407407407</v>
      </c>
      <c r="I115" s="31">
        <f t="shared" si="3"/>
        <v>0.02173611111111111</v>
      </c>
      <c r="J115" s="16"/>
    </row>
    <row r="116" spans="1:10" ht="15">
      <c r="A116" s="105">
        <v>105</v>
      </c>
      <c r="B116" s="76">
        <v>121</v>
      </c>
      <c r="C116" s="80">
        <v>10047307082</v>
      </c>
      <c r="D116" s="81" t="s">
        <v>153</v>
      </c>
      <c r="E116" s="78" t="s">
        <v>103</v>
      </c>
      <c r="F116" s="77">
        <v>20448</v>
      </c>
      <c r="G116" s="77" t="s">
        <v>204</v>
      </c>
      <c r="H116" s="31">
        <v>0.10532407407407407</v>
      </c>
      <c r="I116" s="31">
        <f t="shared" si="3"/>
        <v>0.02173611111111111</v>
      </c>
      <c r="J116" s="16"/>
    </row>
    <row r="117" spans="1:10" ht="15">
      <c r="A117" s="105">
        <v>106</v>
      </c>
      <c r="B117" s="76">
        <v>116</v>
      </c>
      <c r="C117" s="80">
        <v>10047306981</v>
      </c>
      <c r="D117" s="81" t="s">
        <v>144</v>
      </c>
      <c r="E117" s="78" t="s">
        <v>142</v>
      </c>
      <c r="F117" s="77">
        <v>20445</v>
      </c>
      <c r="G117" s="77" t="s">
        <v>95</v>
      </c>
      <c r="H117" s="31">
        <v>0.10532407407407407</v>
      </c>
      <c r="I117" s="31">
        <f t="shared" si="3"/>
        <v>0.02173611111111111</v>
      </c>
      <c r="J117" s="16"/>
    </row>
    <row r="118" spans="1:10" ht="15">
      <c r="A118" s="105">
        <v>107</v>
      </c>
      <c r="B118" s="76">
        <v>47</v>
      </c>
      <c r="C118" s="80">
        <v>10049808066</v>
      </c>
      <c r="D118" s="81" t="s">
        <v>321</v>
      </c>
      <c r="E118" s="78" t="s">
        <v>74</v>
      </c>
      <c r="F118" s="77">
        <v>137</v>
      </c>
      <c r="G118" s="77" t="s">
        <v>207</v>
      </c>
      <c r="H118" s="31">
        <v>0.10972222222222222</v>
      </c>
      <c r="I118" s="31">
        <f t="shared" si="3"/>
        <v>0.02613425925925926</v>
      </c>
      <c r="J118" s="16"/>
    </row>
    <row r="119" spans="1:10" ht="15">
      <c r="A119" s="105">
        <v>108</v>
      </c>
      <c r="B119" s="76">
        <v>76</v>
      </c>
      <c r="C119" s="80">
        <v>10046052449</v>
      </c>
      <c r="D119" s="81" t="s">
        <v>208</v>
      </c>
      <c r="E119" s="78" t="s">
        <v>34</v>
      </c>
      <c r="F119" s="77">
        <v>7563</v>
      </c>
      <c r="G119" s="77" t="s">
        <v>132</v>
      </c>
      <c r="H119" s="31">
        <v>0.10972222222222222</v>
      </c>
      <c r="I119" s="31">
        <f t="shared" si="3"/>
        <v>0.02613425925925926</v>
      </c>
      <c r="J119" s="16"/>
    </row>
    <row r="120" spans="1:10" ht="15">
      <c r="A120" s="105">
        <v>109</v>
      </c>
      <c r="B120" s="76">
        <v>57</v>
      </c>
      <c r="C120" s="80">
        <v>10023601393</v>
      </c>
      <c r="D120" s="81" t="s">
        <v>222</v>
      </c>
      <c r="E120" s="78" t="s">
        <v>73</v>
      </c>
      <c r="F120" s="77" t="s">
        <v>223</v>
      </c>
      <c r="G120" s="77" t="s">
        <v>191</v>
      </c>
      <c r="H120" s="31">
        <v>0.10972222222222222</v>
      </c>
      <c r="I120" s="31">
        <f t="shared" si="3"/>
        <v>0.02613425925925926</v>
      </c>
      <c r="J120" s="16"/>
    </row>
    <row r="121" spans="1:10" ht="15">
      <c r="A121" s="105">
        <v>110</v>
      </c>
      <c r="B121" s="76">
        <v>12</v>
      </c>
      <c r="C121" s="80">
        <v>10023112050</v>
      </c>
      <c r="D121" s="81" t="s">
        <v>173</v>
      </c>
      <c r="E121" s="78" t="s">
        <v>174</v>
      </c>
      <c r="F121" s="77">
        <v>22034</v>
      </c>
      <c r="G121" s="77" t="s">
        <v>76</v>
      </c>
      <c r="H121" s="31">
        <v>0.10972222222222222</v>
      </c>
      <c r="I121" s="31">
        <f t="shared" si="3"/>
        <v>0.02613425925925926</v>
      </c>
      <c r="J121" s="16"/>
    </row>
    <row r="122" spans="1:10" ht="15">
      <c r="A122" s="105">
        <v>111</v>
      </c>
      <c r="B122" s="76">
        <v>109</v>
      </c>
      <c r="C122" s="80">
        <v>10047280107</v>
      </c>
      <c r="D122" s="81" t="s">
        <v>282</v>
      </c>
      <c r="E122" s="78" t="s">
        <v>96</v>
      </c>
      <c r="F122" s="77">
        <v>20160</v>
      </c>
      <c r="G122" s="77" t="s">
        <v>204</v>
      </c>
      <c r="H122" s="31">
        <v>0.11493055555555555</v>
      </c>
      <c r="I122" s="31">
        <f t="shared" si="3"/>
        <v>0.03134259259259259</v>
      </c>
      <c r="J122" s="16"/>
    </row>
    <row r="123" spans="1:10" ht="15">
      <c r="A123" s="105">
        <v>112</v>
      </c>
      <c r="B123" s="76">
        <v>88</v>
      </c>
      <c r="C123" s="80">
        <v>10059307602</v>
      </c>
      <c r="D123" s="81" t="s">
        <v>315</v>
      </c>
      <c r="E123" s="78" t="s">
        <v>94</v>
      </c>
      <c r="F123" s="77">
        <v>10222</v>
      </c>
      <c r="G123" s="77" t="s">
        <v>194</v>
      </c>
      <c r="H123" s="31">
        <v>0.11493055555555555</v>
      </c>
      <c r="I123" s="31">
        <f t="shared" si="3"/>
        <v>0.03134259259259259</v>
      </c>
      <c r="J123" s="16"/>
    </row>
    <row r="124" spans="1:10" ht="15">
      <c r="A124" s="105">
        <v>113</v>
      </c>
      <c r="B124" s="76">
        <v>51</v>
      </c>
      <c r="C124" s="80">
        <v>10051289439</v>
      </c>
      <c r="D124" s="81" t="s">
        <v>129</v>
      </c>
      <c r="E124" s="78" t="s">
        <v>72</v>
      </c>
      <c r="F124" s="77">
        <v>3194</v>
      </c>
      <c r="G124" s="77" t="s">
        <v>178</v>
      </c>
      <c r="H124" s="31">
        <v>0.11493055555555555</v>
      </c>
      <c r="I124" s="31">
        <f t="shared" si="3"/>
        <v>0.03134259259259259</v>
      </c>
      <c r="J124" s="16"/>
    </row>
    <row r="125" spans="1:10" ht="15">
      <c r="A125" s="105">
        <v>114</v>
      </c>
      <c r="B125" s="76">
        <v>55</v>
      </c>
      <c r="C125" s="80">
        <v>10023642722</v>
      </c>
      <c r="D125" s="81" t="s">
        <v>248</v>
      </c>
      <c r="E125" s="78" t="s">
        <v>73</v>
      </c>
      <c r="F125" s="77" t="s">
        <v>249</v>
      </c>
      <c r="G125" s="77" t="s">
        <v>191</v>
      </c>
      <c r="H125" s="31">
        <v>0.11493055555555555</v>
      </c>
      <c r="I125" s="31">
        <f t="shared" si="3"/>
        <v>0.03134259259259259</v>
      </c>
      <c r="J125" s="16"/>
    </row>
    <row r="126" spans="1:10" ht="15">
      <c r="A126" s="105">
        <v>115</v>
      </c>
      <c r="B126" s="76">
        <v>63</v>
      </c>
      <c r="C126" s="80">
        <v>10056229264</v>
      </c>
      <c r="D126" s="81" t="s">
        <v>215</v>
      </c>
      <c r="E126" s="78" t="s">
        <v>176</v>
      </c>
      <c r="F126" s="77" t="s">
        <v>216</v>
      </c>
      <c r="G126" s="77" t="s">
        <v>176</v>
      </c>
      <c r="H126" s="31">
        <v>0.11493055555555555</v>
      </c>
      <c r="I126" s="31">
        <f t="shared" si="3"/>
        <v>0.03134259259259259</v>
      </c>
      <c r="J126" s="16"/>
    </row>
    <row r="127" spans="1:10" ht="15">
      <c r="A127" s="105">
        <v>116</v>
      </c>
      <c r="B127" s="76">
        <v>29</v>
      </c>
      <c r="C127" s="80">
        <v>10051726343</v>
      </c>
      <c r="D127" s="81" t="s">
        <v>169</v>
      </c>
      <c r="E127" s="78" t="s">
        <v>93</v>
      </c>
      <c r="F127" s="77">
        <v>1802230</v>
      </c>
      <c r="G127" s="77" t="s">
        <v>170</v>
      </c>
      <c r="H127" s="31">
        <v>0.11493055555555555</v>
      </c>
      <c r="I127" s="31">
        <f t="shared" si="3"/>
        <v>0.03134259259259259</v>
      </c>
      <c r="J127" s="16"/>
    </row>
    <row r="128" spans="1:10" ht="15">
      <c r="A128" s="105">
        <v>117</v>
      </c>
      <c r="B128" s="76">
        <v>126</v>
      </c>
      <c r="C128" s="80">
        <v>10047449653</v>
      </c>
      <c r="D128" s="81" t="s">
        <v>255</v>
      </c>
      <c r="E128" s="78" t="s">
        <v>256</v>
      </c>
      <c r="F128" s="77">
        <v>21854</v>
      </c>
      <c r="G128" s="77" t="s">
        <v>202</v>
      </c>
      <c r="H128" s="31">
        <v>0.11493055555555555</v>
      </c>
      <c r="I128" s="31">
        <f t="shared" si="3"/>
        <v>0.03134259259259259</v>
      </c>
      <c r="J128" s="16"/>
    </row>
    <row r="129" spans="1:10" ht="15">
      <c r="A129" s="105">
        <v>118</v>
      </c>
      <c r="B129" s="76">
        <v>60</v>
      </c>
      <c r="C129" s="80">
        <v>10023624130</v>
      </c>
      <c r="D129" s="81" t="s">
        <v>288</v>
      </c>
      <c r="E129" s="78" t="s">
        <v>176</v>
      </c>
      <c r="F129" s="77" t="s">
        <v>289</v>
      </c>
      <c r="G129" s="77" t="s">
        <v>176</v>
      </c>
      <c r="H129" s="31">
        <v>0.125</v>
      </c>
      <c r="I129" s="31">
        <f t="shared" si="3"/>
        <v>0.04141203703703704</v>
      </c>
      <c r="J129" s="16"/>
    </row>
    <row r="130" spans="1:10" ht="15">
      <c r="A130" s="105">
        <v>119</v>
      </c>
      <c r="B130" s="76">
        <v>32</v>
      </c>
      <c r="C130" s="80">
        <v>10036121467</v>
      </c>
      <c r="D130" s="81" t="s">
        <v>211</v>
      </c>
      <c r="E130" s="78" t="s">
        <v>93</v>
      </c>
      <c r="F130" s="77">
        <v>1800226</v>
      </c>
      <c r="G130" s="77" t="s">
        <v>170</v>
      </c>
      <c r="H130" s="31">
        <v>0.125</v>
      </c>
      <c r="I130" s="31">
        <f t="shared" si="3"/>
        <v>0.04141203703703704</v>
      </c>
      <c r="J130" s="16"/>
    </row>
    <row r="131" spans="1:10" ht="15">
      <c r="A131" s="105">
        <v>120</v>
      </c>
      <c r="B131" s="76">
        <v>33</v>
      </c>
      <c r="C131" s="80">
        <v>10046259381</v>
      </c>
      <c r="D131" s="81" t="s">
        <v>307</v>
      </c>
      <c r="E131" s="78" t="s">
        <v>93</v>
      </c>
      <c r="F131" s="77">
        <v>1801088</v>
      </c>
      <c r="G131" s="77" t="s">
        <v>170</v>
      </c>
      <c r="H131" s="31">
        <v>0.125</v>
      </c>
      <c r="I131" s="31">
        <f t="shared" si="3"/>
        <v>0.04141203703703704</v>
      </c>
      <c r="J131" s="16"/>
    </row>
    <row r="132" spans="1:10" ht="15">
      <c r="A132" s="105">
        <v>121</v>
      </c>
      <c r="B132" s="76">
        <v>59</v>
      </c>
      <c r="C132" s="80">
        <v>10023659189</v>
      </c>
      <c r="D132" s="81" t="s">
        <v>131</v>
      </c>
      <c r="E132" s="78" t="s">
        <v>73</v>
      </c>
      <c r="F132" s="77" t="s">
        <v>313</v>
      </c>
      <c r="G132" s="77" t="s">
        <v>191</v>
      </c>
      <c r="H132" s="31">
        <v>0.125</v>
      </c>
      <c r="I132" s="31">
        <f t="shared" si="3"/>
        <v>0.04141203703703704</v>
      </c>
      <c r="J132" s="16"/>
    </row>
    <row r="133" spans="1:10" ht="15">
      <c r="A133" s="105">
        <v>122</v>
      </c>
      <c r="B133" s="76">
        <v>64</v>
      </c>
      <c r="C133" s="80">
        <v>10023625342</v>
      </c>
      <c r="D133" s="81" t="s">
        <v>175</v>
      </c>
      <c r="E133" s="78" t="s">
        <v>176</v>
      </c>
      <c r="F133" s="77" t="s">
        <v>177</v>
      </c>
      <c r="G133" s="77" t="s">
        <v>176</v>
      </c>
      <c r="H133" s="31">
        <v>0.125</v>
      </c>
      <c r="I133" s="31">
        <f t="shared" si="3"/>
        <v>0.04141203703703704</v>
      </c>
      <c r="J133" s="16"/>
    </row>
    <row r="134" spans="1:10" ht="15">
      <c r="A134" s="105">
        <v>123</v>
      </c>
      <c r="B134" s="76">
        <v>77</v>
      </c>
      <c r="C134" s="80">
        <v>10046079327</v>
      </c>
      <c r="D134" s="81" t="s">
        <v>306</v>
      </c>
      <c r="E134" s="78" t="s">
        <v>34</v>
      </c>
      <c r="F134" s="77">
        <v>9537</v>
      </c>
      <c r="G134" s="77" t="s">
        <v>132</v>
      </c>
      <c r="H134" s="31">
        <v>0.125</v>
      </c>
      <c r="I134" s="31">
        <f t="shared" si="3"/>
        <v>0.04141203703703704</v>
      </c>
      <c r="J134" s="16"/>
    </row>
    <row r="135" spans="1:10" ht="15">
      <c r="A135" s="105">
        <v>124</v>
      </c>
      <c r="B135" s="76">
        <v>13</v>
      </c>
      <c r="C135" s="80">
        <v>10023320194</v>
      </c>
      <c r="D135" s="81" t="s">
        <v>264</v>
      </c>
      <c r="E135" s="78" t="s">
        <v>174</v>
      </c>
      <c r="F135" s="77">
        <v>23099</v>
      </c>
      <c r="G135" s="77" t="s">
        <v>76</v>
      </c>
      <c r="H135" s="31">
        <v>0.125</v>
      </c>
      <c r="I135" s="31">
        <f t="shared" si="3"/>
        <v>0.04141203703703704</v>
      </c>
      <c r="J135" s="16"/>
    </row>
    <row r="136" spans="1:10" ht="15">
      <c r="A136" s="104"/>
      <c r="B136" s="153" t="s">
        <v>345</v>
      </c>
      <c r="C136" s="104"/>
      <c r="D136" s="104"/>
      <c r="E136" s="104"/>
      <c r="F136" s="104"/>
      <c r="G136" s="104"/>
      <c r="H136" s="104"/>
      <c r="I136" s="104"/>
      <c r="J136" s="104"/>
    </row>
    <row r="137" spans="1:11" s="71" customFormat="1" ht="12.75">
      <c r="A137" s="68"/>
      <c r="B137" s="69"/>
      <c r="C137" s="70"/>
      <c r="D137" s="69"/>
      <c r="E137" s="69"/>
      <c r="F137" s="69"/>
      <c r="G137" s="69"/>
      <c r="H137" s="69"/>
      <c r="I137" s="69"/>
      <c r="J137" s="69"/>
      <c r="K137" s="19"/>
    </row>
    <row r="138" spans="1:10" ht="12.75">
      <c r="A138" s="72"/>
      <c r="B138" s="72" t="s">
        <v>84</v>
      </c>
      <c r="C138" s="72"/>
      <c r="D138" s="72"/>
      <c r="E138" s="72"/>
      <c r="F138" s="72"/>
      <c r="G138" s="72"/>
      <c r="H138" s="72"/>
      <c r="I138" s="69"/>
      <c r="J138" s="69"/>
    </row>
    <row r="139" spans="1:10" ht="15">
      <c r="A139" s="29">
        <v>1</v>
      </c>
      <c r="B139" s="76">
        <v>36</v>
      </c>
      <c r="C139" s="77">
        <v>10035022337</v>
      </c>
      <c r="D139" s="81" t="s">
        <v>125</v>
      </c>
      <c r="E139" s="78" t="s">
        <v>54</v>
      </c>
      <c r="F139" s="77">
        <v>100123</v>
      </c>
      <c r="G139" s="96" t="s">
        <v>203</v>
      </c>
      <c r="H139" s="5" t="s">
        <v>44</v>
      </c>
      <c r="I139" s="69"/>
      <c r="J139" s="69"/>
    </row>
    <row r="140" spans="1:10" ht="15">
      <c r="A140" s="29">
        <v>2</v>
      </c>
      <c r="B140" s="76">
        <v>10</v>
      </c>
      <c r="C140" s="77">
        <v>10023295542</v>
      </c>
      <c r="D140" s="81" t="s">
        <v>287</v>
      </c>
      <c r="E140" s="78" t="s">
        <v>174</v>
      </c>
      <c r="F140" s="77">
        <v>22043</v>
      </c>
      <c r="G140" s="96" t="s">
        <v>76</v>
      </c>
      <c r="H140" s="5" t="s">
        <v>45</v>
      </c>
      <c r="I140" s="69"/>
      <c r="J140" s="69"/>
    </row>
    <row r="141" spans="1:10" ht="15">
      <c r="A141" s="29">
        <v>3</v>
      </c>
      <c r="B141" s="76">
        <v>72</v>
      </c>
      <c r="C141" s="77">
        <v>10046043254</v>
      </c>
      <c r="D141" s="81" t="s">
        <v>133</v>
      </c>
      <c r="E141" s="78" t="s">
        <v>34</v>
      </c>
      <c r="F141" s="77">
        <v>7320</v>
      </c>
      <c r="G141" s="96" t="s">
        <v>132</v>
      </c>
      <c r="H141" s="5" t="s">
        <v>46</v>
      </c>
      <c r="I141" s="69"/>
      <c r="J141" s="69"/>
    </row>
    <row r="142" spans="1:10" ht="12.75">
      <c r="A142" s="5"/>
      <c r="B142" s="5" t="s">
        <v>85</v>
      </c>
      <c r="C142" s="6"/>
      <c r="D142" s="5"/>
      <c r="E142" s="5"/>
      <c r="F142" s="5"/>
      <c r="G142" s="5"/>
      <c r="H142" s="5"/>
      <c r="I142" s="20"/>
      <c r="J142" s="20"/>
    </row>
    <row r="143" spans="1:10" ht="15">
      <c r="A143" s="29">
        <v>1</v>
      </c>
      <c r="B143" s="76">
        <v>36</v>
      </c>
      <c r="C143" s="77">
        <v>10035022337</v>
      </c>
      <c r="D143" s="81" t="s">
        <v>125</v>
      </c>
      <c r="E143" s="78" t="s">
        <v>54</v>
      </c>
      <c r="F143" s="77">
        <v>100123</v>
      </c>
      <c r="G143" s="96" t="s">
        <v>203</v>
      </c>
      <c r="H143" s="5" t="s">
        <v>49</v>
      </c>
      <c r="I143" s="20"/>
      <c r="J143" s="20"/>
    </row>
    <row r="144" spans="1:8" ht="15">
      <c r="A144" s="29">
        <v>2</v>
      </c>
      <c r="B144" s="76">
        <v>10</v>
      </c>
      <c r="C144" s="77">
        <v>10023295542</v>
      </c>
      <c r="D144" s="81" t="s">
        <v>287</v>
      </c>
      <c r="E144" s="78" t="s">
        <v>174</v>
      </c>
      <c r="F144" s="77">
        <v>22043</v>
      </c>
      <c r="G144" s="96" t="s">
        <v>76</v>
      </c>
      <c r="H144" s="5" t="s">
        <v>48</v>
      </c>
    </row>
    <row r="145" spans="1:8" ht="15">
      <c r="A145" s="29">
        <v>3</v>
      </c>
      <c r="B145" s="76">
        <v>51</v>
      </c>
      <c r="C145" s="77">
        <v>10051289439</v>
      </c>
      <c r="D145" s="81" t="s">
        <v>129</v>
      </c>
      <c r="E145" s="78" t="s">
        <v>72</v>
      </c>
      <c r="F145" s="77">
        <v>3194</v>
      </c>
      <c r="G145" s="96" t="s">
        <v>178</v>
      </c>
      <c r="H145" s="5" t="s">
        <v>47</v>
      </c>
    </row>
    <row r="146" spans="1:8" ht="12.75">
      <c r="A146" s="5"/>
      <c r="B146" s="5" t="s">
        <v>86</v>
      </c>
      <c r="C146" s="6"/>
      <c r="D146" s="5"/>
      <c r="E146" s="5"/>
      <c r="F146" s="5"/>
      <c r="G146" s="5"/>
      <c r="H146" s="5"/>
    </row>
    <row r="147" spans="1:8" ht="15">
      <c r="A147" s="29">
        <v>1</v>
      </c>
      <c r="B147" s="76">
        <v>10</v>
      </c>
      <c r="C147" s="77">
        <v>10023295542</v>
      </c>
      <c r="D147" s="81" t="s">
        <v>287</v>
      </c>
      <c r="E147" s="78" t="s">
        <v>174</v>
      </c>
      <c r="F147" s="77">
        <v>22043</v>
      </c>
      <c r="G147" s="96" t="s">
        <v>76</v>
      </c>
      <c r="H147" s="5" t="s">
        <v>49</v>
      </c>
    </row>
    <row r="148" spans="1:8" ht="15">
      <c r="A148" s="29">
        <v>2</v>
      </c>
      <c r="B148" s="76">
        <v>36</v>
      </c>
      <c r="C148" s="77">
        <v>10035022337</v>
      </c>
      <c r="D148" s="81" t="s">
        <v>125</v>
      </c>
      <c r="E148" s="78" t="s">
        <v>54</v>
      </c>
      <c r="F148" s="77">
        <v>100123</v>
      </c>
      <c r="G148" s="96" t="s">
        <v>203</v>
      </c>
      <c r="H148" s="5" t="s">
        <v>48</v>
      </c>
    </row>
    <row r="149" spans="1:8" ht="15">
      <c r="A149" s="29">
        <v>3</v>
      </c>
      <c r="B149" s="76">
        <v>31</v>
      </c>
      <c r="C149" s="77">
        <v>10053148102</v>
      </c>
      <c r="D149" s="81" t="s">
        <v>123</v>
      </c>
      <c r="E149" s="78" t="s">
        <v>93</v>
      </c>
      <c r="F149" s="77">
        <v>1802233</v>
      </c>
      <c r="G149" s="96" t="s">
        <v>170</v>
      </c>
      <c r="H149" s="5" t="s">
        <v>47</v>
      </c>
    </row>
    <row r="150" spans="1:8" ht="12.75">
      <c r="A150" s="5"/>
      <c r="B150" s="5" t="s">
        <v>87</v>
      </c>
      <c r="C150" s="6"/>
      <c r="D150" s="5"/>
      <c r="E150" s="5"/>
      <c r="F150" s="5"/>
      <c r="G150" s="5"/>
      <c r="H150" s="5"/>
    </row>
    <row r="151" spans="1:8" ht="15">
      <c r="A151" s="29">
        <v>1</v>
      </c>
      <c r="B151" s="76">
        <v>113</v>
      </c>
      <c r="C151" s="77">
        <v>10046718517</v>
      </c>
      <c r="D151" s="81" t="s">
        <v>141</v>
      </c>
      <c r="E151" s="78" t="s">
        <v>142</v>
      </c>
      <c r="F151" s="77">
        <v>14350</v>
      </c>
      <c r="G151" s="96" t="s">
        <v>95</v>
      </c>
      <c r="H151" s="5" t="s">
        <v>49</v>
      </c>
    </row>
    <row r="152" spans="1:8" ht="15">
      <c r="A152" s="29">
        <v>2</v>
      </c>
      <c r="B152" s="76">
        <v>31</v>
      </c>
      <c r="C152" s="77">
        <v>10053148102</v>
      </c>
      <c r="D152" s="81" t="s">
        <v>123</v>
      </c>
      <c r="E152" s="78" t="s">
        <v>93</v>
      </c>
      <c r="F152" s="77">
        <v>1802233</v>
      </c>
      <c r="G152" s="96" t="s">
        <v>170</v>
      </c>
      <c r="H152" s="5" t="s">
        <v>48</v>
      </c>
    </row>
    <row r="153" spans="1:8" ht="15">
      <c r="A153" s="29">
        <v>3</v>
      </c>
      <c r="B153" s="76">
        <v>10</v>
      </c>
      <c r="C153" s="77">
        <v>10023295542</v>
      </c>
      <c r="D153" s="81" t="s">
        <v>287</v>
      </c>
      <c r="E153" s="78" t="s">
        <v>174</v>
      </c>
      <c r="F153" s="77">
        <v>22043</v>
      </c>
      <c r="G153" s="96" t="s">
        <v>76</v>
      </c>
      <c r="H153" s="5" t="s">
        <v>47</v>
      </c>
    </row>
    <row r="154" spans="1:8" ht="15">
      <c r="A154" s="6"/>
      <c r="B154" s="111"/>
      <c r="C154" s="160"/>
      <c r="D154" s="161"/>
      <c r="E154" s="162"/>
      <c r="F154" s="160"/>
      <c r="G154" s="142"/>
      <c r="H154" s="5"/>
    </row>
    <row r="155" spans="1:8" ht="15">
      <c r="A155" s="6"/>
      <c r="B155" s="111"/>
      <c r="C155" s="160"/>
      <c r="D155" s="161"/>
      <c r="E155" s="162"/>
      <c r="F155" s="160"/>
      <c r="G155" s="142"/>
      <c r="H155" s="5"/>
    </row>
    <row r="156" spans="1:8" ht="15">
      <c r="A156" s="6"/>
      <c r="B156" s="111"/>
      <c r="C156" s="160"/>
      <c r="D156" s="161"/>
      <c r="E156" s="162"/>
      <c r="F156" s="160"/>
      <c r="G156" s="142"/>
      <c r="H156" s="5"/>
    </row>
    <row r="157" spans="1:8" ht="12.75">
      <c r="A157" s="5"/>
      <c r="B157" s="5" t="s">
        <v>88</v>
      </c>
      <c r="C157" s="6"/>
      <c r="D157" s="5"/>
      <c r="E157" s="5"/>
      <c r="F157" s="5"/>
      <c r="G157" s="5"/>
      <c r="H157" s="5"/>
    </row>
    <row r="158" spans="1:8" ht="15">
      <c r="A158" s="29">
        <v>1</v>
      </c>
      <c r="B158" s="76">
        <v>113</v>
      </c>
      <c r="C158" s="77">
        <v>10046718517</v>
      </c>
      <c r="D158" s="81" t="s">
        <v>141</v>
      </c>
      <c r="E158" s="78" t="s">
        <v>142</v>
      </c>
      <c r="F158" s="77">
        <v>14350</v>
      </c>
      <c r="G158" s="96" t="s">
        <v>95</v>
      </c>
      <c r="H158" s="5" t="s">
        <v>43</v>
      </c>
    </row>
    <row r="159" spans="1:8" ht="15">
      <c r="A159" s="29">
        <v>2</v>
      </c>
      <c r="B159" s="76">
        <v>31</v>
      </c>
      <c r="C159" s="77">
        <v>10053148102</v>
      </c>
      <c r="D159" s="81" t="s">
        <v>123</v>
      </c>
      <c r="E159" s="78" t="s">
        <v>93</v>
      </c>
      <c r="F159" s="77">
        <v>1802233</v>
      </c>
      <c r="G159" s="96" t="s">
        <v>170</v>
      </c>
      <c r="H159" s="5" t="s">
        <v>51</v>
      </c>
    </row>
    <row r="160" spans="1:8" ht="15">
      <c r="A160" s="29">
        <v>3</v>
      </c>
      <c r="B160" s="76">
        <v>10</v>
      </c>
      <c r="C160" s="77">
        <v>10023295542</v>
      </c>
      <c r="D160" s="81" t="s">
        <v>287</v>
      </c>
      <c r="E160" s="78" t="s">
        <v>174</v>
      </c>
      <c r="F160" s="77">
        <v>22043</v>
      </c>
      <c r="G160" s="96" t="s">
        <v>76</v>
      </c>
      <c r="H160" s="5" t="s">
        <v>52</v>
      </c>
    </row>
    <row r="162" ht="12.75">
      <c r="A162" s="1" t="s">
        <v>113</v>
      </c>
    </row>
    <row r="163" spans="1:2" ht="12.75">
      <c r="A163" s="125" t="s">
        <v>119</v>
      </c>
      <c r="B163" s="1" t="s">
        <v>343</v>
      </c>
    </row>
    <row r="165" ht="12.75">
      <c r="A165" s="64" t="s">
        <v>81</v>
      </c>
    </row>
    <row r="167" ht="15">
      <c r="A167" s="112"/>
    </row>
  </sheetData>
  <sheetProtection/>
  <mergeCells count="6">
    <mergeCell ref="A1:J1"/>
    <mergeCell ref="A2:J2"/>
    <mergeCell ref="A5:J5"/>
    <mergeCell ref="B11:E11"/>
    <mergeCell ref="A10:H10"/>
    <mergeCell ref="F11:I11"/>
  </mergeCells>
  <printOptions/>
  <pageMargins left="0.3937007874015748" right="0.2362204724409449" top="0.31496062992125984" bottom="0.31496062992125984" header="0.2362204724409449" footer="0.1968503937007874"/>
  <pageSetup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37"/>
  <sheetViews>
    <sheetView zoomScalePageLayoutView="0" workbookViewId="0" topLeftCell="A124">
      <selection activeCell="AJ18" sqref="AJ18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421875" style="2" customWidth="1"/>
    <col min="4" max="4" width="24.28125" style="1" customWidth="1"/>
    <col min="5" max="5" width="41.00390625" style="1" bestFit="1" customWidth="1"/>
    <col min="6" max="6" width="12.00390625" style="1" customWidth="1"/>
    <col min="7" max="7" width="13.7109375" style="1" bestFit="1" customWidth="1"/>
    <col min="8" max="9" width="11.7109375" style="1" customWidth="1"/>
    <col min="10" max="10" width="8.421875" style="1" hidden="1" customWidth="1"/>
    <col min="11" max="11" width="7.7109375" style="0" hidden="1" customWidth="1"/>
    <col min="12" max="12" width="6.421875" style="0" hidden="1" customWidth="1"/>
    <col min="13" max="15" width="11.57421875" style="0" hidden="1" customWidth="1"/>
    <col min="16" max="16" width="10.28125" style="0" hidden="1" customWidth="1"/>
    <col min="17" max="17" width="7.7109375" style="0" hidden="1" customWidth="1"/>
    <col min="18" max="18" width="6.421875" style="0" hidden="1" customWidth="1"/>
    <col min="19" max="19" width="11.57421875" style="0" hidden="1" customWidth="1"/>
    <col min="20" max="20" width="10.28125" style="0" hidden="1" customWidth="1"/>
    <col min="21" max="21" width="7.7109375" style="0" hidden="1" customWidth="1"/>
    <col min="22" max="22" width="6.421875" style="0" hidden="1" customWidth="1"/>
    <col min="23" max="23" width="11.57421875" style="0" hidden="1" customWidth="1"/>
    <col min="24" max="24" width="10.28125" style="0" hidden="1" customWidth="1"/>
    <col min="25" max="25" width="7.7109375" style="0" hidden="1" customWidth="1"/>
    <col min="26" max="26" width="6.421875" style="0" hidden="1" customWidth="1"/>
    <col min="27" max="27" width="11.57421875" style="0" hidden="1" customWidth="1"/>
    <col min="28" max="28" width="10.28125" style="0" hidden="1" customWidth="1"/>
    <col min="29" max="29" width="7.7109375" style="0" hidden="1" customWidth="1"/>
    <col min="30" max="30" width="6.421875" style="0" hidden="1" customWidth="1"/>
    <col min="31" max="33" width="11.57421875" style="0" hidden="1" customWidth="1"/>
    <col min="34" max="34" width="10.28125" style="0" hidden="1" customWidth="1"/>
    <col min="35" max="35" width="10.140625" style="0" hidden="1" customWidth="1"/>
    <col min="36" max="37" width="9.140625" style="0" customWidth="1"/>
  </cols>
  <sheetData>
    <row r="1" spans="1:10" ht="26.25">
      <c r="A1" s="169" t="s">
        <v>166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21">
      <c r="A2" s="170" t="s">
        <v>167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4:9" ht="15.75">
      <c r="D3" s="174" t="s">
        <v>118</v>
      </c>
      <c r="E3" s="174"/>
      <c r="F3" s="174"/>
      <c r="G3" s="174"/>
      <c r="I3" s="3"/>
    </row>
    <row r="4" spans="1:15" ht="12.75">
      <c r="A4" s="4" t="s">
        <v>71</v>
      </c>
      <c r="C4" s="57">
        <v>43225</v>
      </c>
      <c r="I4" s="3" t="s">
        <v>342</v>
      </c>
      <c r="M4" s="130"/>
      <c r="N4" s="130"/>
      <c r="O4" s="130"/>
    </row>
    <row r="5" spans="1:16" ht="21">
      <c r="A5" s="177" t="s">
        <v>0</v>
      </c>
      <c r="B5" s="176"/>
      <c r="C5" s="176"/>
      <c r="D5" s="176"/>
      <c r="E5" s="176"/>
      <c r="F5" s="176"/>
      <c r="G5" s="176"/>
      <c r="H5" s="176"/>
      <c r="I5" s="176"/>
      <c r="P5" s="131">
        <f>VALUE("0:00:00,"&amp;RIGHT(TEXT(M5,"ss,000"),3))</f>
        <v>0</v>
      </c>
    </row>
    <row r="6" ht="9" customHeight="1"/>
    <row r="7" spans="1:10" ht="12.75">
      <c r="A7" s="86" t="s">
        <v>1</v>
      </c>
      <c r="B7" s="86" t="s">
        <v>2</v>
      </c>
      <c r="C7" s="86" t="s">
        <v>3</v>
      </c>
      <c r="D7" s="86" t="s">
        <v>4</v>
      </c>
      <c r="E7" s="86" t="s">
        <v>5</v>
      </c>
      <c r="F7" s="86" t="s">
        <v>6</v>
      </c>
      <c r="G7" s="86" t="s">
        <v>21</v>
      </c>
      <c r="H7" s="86" t="s">
        <v>7</v>
      </c>
      <c r="I7" s="86" t="s">
        <v>8</v>
      </c>
      <c r="J7" s="19"/>
    </row>
    <row r="8" spans="1:10" ht="12.75">
      <c r="A8" s="87" t="s">
        <v>9</v>
      </c>
      <c r="B8" s="87" t="s">
        <v>10</v>
      </c>
      <c r="C8" s="87" t="s">
        <v>11</v>
      </c>
      <c r="D8" s="87" t="s">
        <v>12</v>
      </c>
      <c r="E8" s="87" t="s">
        <v>13</v>
      </c>
      <c r="F8" s="87" t="s">
        <v>14</v>
      </c>
      <c r="G8" s="87" t="s">
        <v>20</v>
      </c>
      <c r="H8" s="93" t="s">
        <v>15</v>
      </c>
      <c r="I8" s="87" t="s">
        <v>16</v>
      </c>
      <c r="J8" s="19"/>
    </row>
    <row r="9" spans="1:9" ht="6" customHeight="1">
      <c r="A9" s="88"/>
      <c r="B9" s="94"/>
      <c r="C9" s="89"/>
      <c r="D9" s="89"/>
      <c r="E9" s="90"/>
      <c r="F9" s="91"/>
      <c r="G9" s="88"/>
      <c r="H9" s="94"/>
      <c r="I9" s="89"/>
    </row>
    <row r="10" spans="1:35" ht="15">
      <c r="A10" s="175" t="s">
        <v>91</v>
      </c>
      <c r="B10" s="175"/>
      <c r="C10" s="175"/>
      <c r="D10" s="175"/>
      <c r="E10" s="175"/>
      <c r="F10" s="175"/>
      <c r="G10" s="175"/>
      <c r="H10" s="175"/>
      <c r="I10" s="102"/>
      <c r="J10" s="17"/>
      <c r="K10" s="181" t="s">
        <v>25</v>
      </c>
      <c r="L10" s="181"/>
      <c r="M10" s="181"/>
      <c r="N10" s="181"/>
      <c r="O10" s="181"/>
      <c r="P10" s="181"/>
      <c r="Q10" s="180" t="s">
        <v>24</v>
      </c>
      <c r="R10" s="180"/>
      <c r="S10" s="180"/>
      <c r="T10" s="180"/>
      <c r="U10" s="181" t="s">
        <v>26</v>
      </c>
      <c r="V10" s="181"/>
      <c r="W10" s="181"/>
      <c r="X10" s="181"/>
      <c r="Y10" s="180" t="s">
        <v>30</v>
      </c>
      <c r="Z10" s="180"/>
      <c r="AA10" s="180"/>
      <c r="AB10" s="180"/>
      <c r="AC10" s="181" t="s">
        <v>27</v>
      </c>
      <c r="AD10" s="181"/>
      <c r="AE10" s="181"/>
      <c r="AF10" s="181"/>
      <c r="AG10" s="181"/>
      <c r="AH10" s="181"/>
      <c r="AI10" t="s">
        <v>31</v>
      </c>
    </row>
    <row r="11" spans="1:34" ht="15">
      <c r="A11" s="104"/>
      <c r="B11" s="178"/>
      <c r="C11" s="178"/>
      <c r="D11" s="178"/>
      <c r="E11" s="178"/>
      <c r="F11" s="179"/>
      <c r="G11" s="179"/>
      <c r="H11" s="179"/>
      <c r="I11" s="179"/>
      <c r="J11" s="20"/>
      <c r="K11" s="132" t="s">
        <v>156</v>
      </c>
      <c r="L11" s="132" t="s">
        <v>157</v>
      </c>
      <c r="M11" s="132" t="s">
        <v>120</v>
      </c>
      <c r="N11" s="132" t="s">
        <v>158</v>
      </c>
      <c r="O11" s="132" t="s">
        <v>159</v>
      </c>
      <c r="P11" s="132" t="s">
        <v>160</v>
      </c>
      <c r="Q11" s="133" t="s">
        <v>156</v>
      </c>
      <c r="R11" s="133" t="s">
        <v>157</v>
      </c>
      <c r="S11" s="133" t="s">
        <v>120</v>
      </c>
      <c r="T11" s="133" t="s">
        <v>160</v>
      </c>
      <c r="U11" s="134" t="s">
        <v>156</v>
      </c>
      <c r="V11" s="134" t="s">
        <v>157</v>
      </c>
      <c r="W11" s="134" t="s">
        <v>120</v>
      </c>
      <c r="X11" s="134" t="s">
        <v>160</v>
      </c>
      <c r="Y11" s="133" t="s">
        <v>156</v>
      </c>
      <c r="Z11" s="133" t="s">
        <v>157</v>
      </c>
      <c r="AA11" s="133" t="s">
        <v>120</v>
      </c>
      <c r="AB11" s="133" t="s">
        <v>160</v>
      </c>
      <c r="AC11" s="132" t="s">
        <v>156</v>
      </c>
      <c r="AD11" s="132" t="s">
        <v>157</v>
      </c>
      <c r="AE11" s="132" t="s">
        <v>120</v>
      </c>
      <c r="AF11" s="132" t="s">
        <v>158</v>
      </c>
      <c r="AG11" s="132" t="s">
        <v>159</v>
      </c>
      <c r="AH11" s="132" t="s">
        <v>160</v>
      </c>
    </row>
    <row r="12" spans="1:34" ht="15">
      <c r="A12" s="105">
        <v>1</v>
      </c>
      <c r="B12" s="76">
        <v>27</v>
      </c>
      <c r="C12" s="77">
        <v>10075083741</v>
      </c>
      <c r="D12" s="81" t="s">
        <v>152</v>
      </c>
      <c r="E12" s="78" t="s">
        <v>180</v>
      </c>
      <c r="F12" s="77" t="s">
        <v>322</v>
      </c>
      <c r="G12" s="96" t="s">
        <v>181</v>
      </c>
      <c r="H12" s="9">
        <f aca="true" t="shared" si="0" ref="H12:H43">SUM(O12,S12,W12,AA12,AG12)-SUM(P12,T12,X12,AB12,AH12)</f>
        <v>0.19557870370370142</v>
      </c>
      <c r="I12" s="9">
        <f aca="true" t="shared" si="1" ref="I12:I43">H12-$H$12</f>
        <v>0</v>
      </c>
      <c r="K12" s="105">
        <v>9</v>
      </c>
      <c r="L12" s="76">
        <v>27</v>
      </c>
      <c r="M12" s="26">
        <v>0.0015953356481458736</v>
      </c>
      <c r="N12" s="131">
        <f aca="true" t="shared" si="2" ref="N12:N43">VALUE("0:00:00,"&amp;RIGHT(TEXT(M12,"ss,000"),3))</f>
        <v>9.6875E-06</v>
      </c>
      <c r="O12" s="107">
        <f aca="true" t="shared" si="3" ref="O12:O43">M12-N12</f>
        <v>0.0015856481481458737</v>
      </c>
      <c r="P12" s="131"/>
      <c r="Q12" s="105">
        <v>1</v>
      </c>
      <c r="R12" s="76">
        <v>27</v>
      </c>
      <c r="S12" s="18">
        <v>0.08732638888888888</v>
      </c>
      <c r="T12" s="16">
        <v>0.00011574074074074073</v>
      </c>
      <c r="U12" s="105">
        <v>17</v>
      </c>
      <c r="V12" s="76">
        <v>27</v>
      </c>
      <c r="W12" s="30">
        <v>0.023194444444444445</v>
      </c>
      <c r="X12" s="32"/>
      <c r="Y12" s="105">
        <v>4</v>
      </c>
      <c r="Z12" s="76">
        <v>27</v>
      </c>
      <c r="AA12" s="31">
        <v>0.08358796296296296</v>
      </c>
      <c r="AB12" s="16"/>
      <c r="AC12" s="22"/>
      <c r="AD12" s="76"/>
      <c r="AE12" s="26"/>
      <c r="AF12" s="131">
        <f aca="true" t="shared" si="4" ref="AF12:AF75">VALUE("0:00:00,"&amp;RIGHT(TEXT(AE12,"ss,000"),3))</f>
        <v>0</v>
      </c>
      <c r="AG12" s="107">
        <f aca="true" t="shared" si="5" ref="AG12:AG75">AE12-AF12</f>
        <v>0</v>
      </c>
      <c r="AH12" s="8"/>
    </row>
    <row r="13" spans="1:34" ht="15">
      <c r="A13" s="105">
        <v>2</v>
      </c>
      <c r="B13" s="76">
        <v>113</v>
      </c>
      <c r="C13" s="77">
        <v>10046718517</v>
      </c>
      <c r="D13" s="81" t="s">
        <v>141</v>
      </c>
      <c r="E13" s="78" t="s">
        <v>142</v>
      </c>
      <c r="F13" s="77">
        <v>14350</v>
      </c>
      <c r="G13" s="96" t="s">
        <v>95</v>
      </c>
      <c r="H13" s="9">
        <f t="shared" si="0"/>
        <v>0.19574074074074077</v>
      </c>
      <c r="I13" s="9">
        <f t="shared" si="1"/>
        <v>0.00016203703703934758</v>
      </c>
      <c r="K13" s="105">
        <v>1</v>
      </c>
      <c r="L13" s="76">
        <v>113</v>
      </c>
      <c r="M13" s="26">
        <v>0.0015189004629629806</v>
      </c>
      <c r="N13" s="131">
        <f t="shared" si="2"/>
        <v>2.6967592592592593E-06</v>
      </c>
      <c r="O13" s="107">
        <f t="shared" si="3"/>
        <v>0.0015162037037037212</v>
      </c>
      <c r="P13" s="131"/>
      <c r="Q13" s="105">
        <v>3</v>
      </c>
      <c r="R13" s="76">
        <v>113</v>
      </c>
      <c r="S13" s="18">
        <v>0.08753472222222221</v>
      </c>
      <c r="T13" s="18">
        <v>4.6296296296296294E-05</v>
      </c>
      <c r="U13" s="105">
        <v>2</v>
      </c>
      <c r="V13" s="76">
        <v>113</v>
      </c>
      <c r="W13" s="30">
        <v>0.023194444444444445</v>
      </c>
      <c r="X13" s="32">
        <v>4.6296296296296294E-05</v>
      </c>
      <c r="Y13" s="105">
        <v>8</v>
      </c>
      <c r="Z13" s="76">
        <v>113</v>
      </c>
      <c r="AA13" s="31">
        <v>0.08358796296296296</v>
      </c>
      <c r="AB13" s="16"/>
      <c r="AC13" s="22"/>
      <c r="AD13" s="76"/>
      <c r="AE13" s="26"/>
      <c r="AF13" s="131">
        <f t="shared" si="4"/>
        <v>0</v>
      </c>
      <c r="AG13" s="107">
        <f t="shared" si="5"/>
        <v>0</v>
      </c>
      <c r="AH13" s="8"/>
    </row>
    <row r="14" spans="1:34" ht="15">
      <c r="A14" s="105">
        <v>3</v>
      </c>
      <c r="B14" s="76">
        <v>23</v>
      </c>
      <c r="C14" s="77">
        <v>10030357748</v>
      </c>
      <c r="D14" s="81" t="s">
        <v>243</v>
      </c>
      <c r="E14" s="78" t="s">
        <v>180</v>
      </c>
      <c r="F14" s="77" t="s">
        <v>244</v>
      </c>
      <c r="G14" s="96" t="s">
        <v>181</v>
      </c>
      <c r="H14" s="9">
        <f t="shared" si="0"/>
        <v>0.1957870370370371</v>
      </c>
      <c r="I14" s="9">
        <f t="shared" si="1"/>
        <v>0.0002083333333356696</v>
      </c>
      <c r="K14" s="105">
        <v>18</v>
      </c>
      <c r="L14" s="76">
        <v>23</v>
      </c>
      <c r="M14" s="26">
        <v>0.001618368055555621</v>
      </c>
      <c r="N14" s="131">
        <f t="shared" si="2"/>
        <v>9.57175925925926E-06</v>
      </c>
      <c r="O14" s="107">
        <f t="shared" si="3"/>
        <v>0.0016087962962963618</v>
      </c>
      <c r="P14" s="131"/>
      <c r="Q14" s="105">
        <v>2</v>
      </c>
      <c r="R14" s="76">
        <v>23</v>
      </c>
      <c r="S14" s="18">
        <v>0.08753472222222221</v>
      </c>
      <c r="T14" s="16">
        <v>6.944444444444444E-05</v>
      </c>
      <c r="U14" s="105">
        <v>11</v>
      </c>
      <c r="V14" s="76">
        <v>23</v>
      </c>
      <c r="W14" s="30">
        <v>0.023194444444444445</v>
      </c>
      <c r="X14" s="32"/>
      <c r="Y14" s="105">
        <v>1</v>
      </c>
      <c r="Z14" s="76">
        <v>23</v>
      </c>
      <c r="AA14" s="31">
        <v>0.08358796296296296</v>
      </c>
      <c r="AB14" s="16">
        <v>6.944444444444444E-05</v>
      </c>
      <c r="AC14" s="22"/>
      <c r="AD14" s="76"/>
      <c r="AE14" s="26"/>
      <c r="AF14" s="131">
        <f t="shared" si="4"/>
        <v>0</v>
      </c>
      <c r="AG14" s="107">
        <f t="shared" si="5"/>
        <v>0</v>
      </c>
      <c r="AH14" s="8"/>
    </row>
    <row r="15" spans="1:35" ht="15">
      <c r="A15" s="105">
        <v>4</v>
      </c>
      <c r="B15" s="76">
        <v>72</v>
      </c>
      <c r="C15" s="77">
        <v>10046043254</v>
      </c>
      <c r="D15" s="81" t="s">
        <v>133</v>
      </c>
      <c r="E15" s="78" t="s">
        <v>34</v>
      </c>
      <c r="F15" s="77">
        <v>7320</v>
      </c>
      <c r="G15" s="96" t="s">
        <v>132</v>
      </c>
      <c r="H15" s="9">
        <f t="shared" si="0"/>
        <v>0.19585648148148152</v>
      </c>
      <c r="I15" s="9">
        <f t="shared" si="1"/>
        <v>0.00027777777778009716</v>
      </c>
      <c r="K15" s="105">
        <v>4</v>
      </c>
      <c r="L15" s="76">
        <v>72</v>
      </c>
      <c r="M15" s="26">
        <v>0.001579074074074125</v>
      </c>
      <c r="N15" s="131">
        <f t="shared" si="2"/>
        <v>5E-06</v>
      </c>
      <c r="O15" s="107">
        <f t="shared" si="3"/>
        <v>0.001574074074074125</v>
      </c>
      <c r="P15" s="131"/>
      <c r="Q15" s="105">
        <v>5</v>
      </c>
      <c r="R15" s="76">
        <v>72</v>
      </c>
      <c r="S15" s="18">
        <v>0.08753472222222221</v>
      </c>
      <c r="T15" s="18"/>
      <c r="U15" s="105">
        <v>3</v>
      </c>
      <c r="V15" s="76">
        <v>72</v>
      </c>
      <c r="W15" s="30">
        <v>0.023194444444444445</v>
      </c>
      <c r="X15" s="32">
        <v>2.3148148148148147E-05</v>
      </c>
      <c r="Y15" s="105">
        <v>9</v>
      </c>
      <c r="Z15" s="76">
        <v>72</v>
      </c>
      <c r="AA15" s="31">
        <v>0.08358796296296296</v>
      </c>
      <c r="AB15" s="16">
        <v>1.1574074074074073E-05</v>
      </c>
      <c r="AC15" s="22"/>
      <c r="AD15" s="76"/>
      <c r="AE15" s="26"/>
      <c r="AF15" s="131">
        <f t="shared" si="4"/>
        <v>0</v>
      </c>
      <c r="AG15" s="107">
        <f t="shared" si="5"/>
        <v>0</v>
      </c>
      <c r="AH15" s="8"/>
      <c r="AI15" s="15"/>
    </row>
    <row r="16" spans="1:34" ht="15">
      <c r="A16" s="105">
        <v>5</v>
      </c>
      <c r="B16" s="76">
        <v>4</v>
      </c>
      <c r="C16" s="77">
        <v>10017585777</v>
      </c>
      <c r="D16" s="81" t="s">
        <v>233</v>
      </c>
      <c r="E16" s="78" t="s">
        <v>42</v>
      </c>
      <c r="F16" s="77">
        <v>436</v>
      </c>
      <c r="G16" s="96" t="s">
        <v>206</v>
      </c>
      <c r="H16" s="9">
        <f t="shared" si="0"/>
        <v>0.19593750000000001</v>
      </c>
      <c r="I16" s="9">
        <f t="shared" si="1"/>
        <v>0.00035879629629859133</v>
      </c>
      <c r="K16" s="105">
        <v>35</v>
      </c>
      <c r="L16" s="76">
        <v>4</v>
      </c>
      <c r="M16" s="26">
        <v>0.0016466550925926388</v>
      </c>
      <c r="N16" s="131">
        <f t="shared" si="2"/>
        <v>3.1365740740740747E-06</v>
      </c>
      <c r="O16" s="107">
        <f t="shared" si="3"/>
        <v>0.0016435185185185647</v>
      </c>
      <c r="P16" s="131"/>
      <c r="Q16" s="105">
        <v>4</v>
      </c>
      <c r="R16" s="76">
        <v>4</v>
      </c>
      <c r="S16" s="18">
        <v>0.08753472222222221</v>
      </c>
      <c r="T16" s="18"/>
      <c r="U16" s="105">
        <v>18</v>
      </c>
      <c r="V16" s="76">
        <v>4</v>
      </c>
      <c r="W16" s="30">
        <v>0.023194444444444445</v>
      </c>
      <c r="X16" s="32"/>
      <c r="Y16" s="105">
        <v>3</v>
      </c>
      <c r="Z16" s="76">
        <v>4</v>
      </c>
      <c r="AA16" s="31">
        <v>0.08358796296296296</v>
      </c>
      <c r="AB16" s="16">
        <v>2.3148148148148147E-05</v>
      </c>
      <c r="AC16" s="22"/>
      <c r="AD16" s="76"/>
      <c r="AE16" s="26"/>
      <c r="AF16" s="131">
        <f t="shared" si="4"/>
        <v>0</v>
      </c>
      <c r="AG16" s="107">
        <f t="shared" si="5"/>
        <v>0</v>
      </c>
      <c r="AH16" s="8"/>
    </row>
    <row r="17" spans="1:34" ht="15">
      <c r="A17" s="105">
        <v>6</v>
      </c>
      <c r="B17" s="76">
        <v>1</v>
      </c>
      <c r="C17" s="77">
        <v>10017587902</v>
      </c>
      <c r="D17" s="81" t="s">
        <v>304</v>
      </c>
      <c r="E17" s="78" t="s">
        <v>42</v>
      </c>
      <c r="F17" s="77">
        <v>449</v>
      </c>
      <c r="G17" s="96" t="s">
        <v>206</v>
      </c>
      <c r="H17" s="9">
        <f t="shared" si="0"/>
        <v>0.19618055555555475</v>
      </c>
      <c r="I17" s="9">
        <f t="shared" si="1"/>
        <v>0.0006018518518533245</v>
      </c>
      <c r="K17" s="105">
        <v>11</v>
      </c>
      <c r="L17" s="76">
        <v>1</v>
      </c>
      <c r="M17" s="26">
        <v>0.0016111805555547518</v>
      </c>
      <c r="N17" s="131">
        <f t="shared" si="2"/>
        <v>2.384259259259259E-06</v>
      </c>
      <c r="O17" s="107">
        <f t="shared" si="3"/>
        <v>0.0016087962962954925</v>
      </c>
      <c r="P17" s="131"/>
      <c r="Q17" s="105">
        <v>6</v>
      </c>
      <c r="R17" s="76">
        <v>1</v>
      </c>
      <c r="S17" s="18">
        <v>0.0876736111111111</v>
      </c>
      <c r="T17" s="16"/>
      <c r="U17" s="105">
        <v>9</v>
      </c>
      <c r="V17" s="76">
        <v>1</v>
      </c>
      <c r="W17" s="30">
        <v>0.023194444444444445</v>
      </c>
      <c r="X17" s="32"/>
      <c r="Y17" s="105">
        <v>11</v>
      </c>
      <c r="Z17" s="76">
        <v>1</v>
      </c>
      <c r="AA17" s="31">
        <v>0.08370370370370371</v>
      </c>
      <c r="AB17" s="16"/>
      <c r="AC17" s="22"/>
      <c r="AD17" s="76"/>
      <c r="AE17" s="26"/>
      <c r="AF17" s="131">
        <f t="shared" si="4"/>
        <v>0</v>
      </c>
      <c r="AG17" s="107">
        <f t="shared" si="5"/>
        <v>0</v>
      </c>
      <c r="AH17" s="8"/>
    </row>
    <row r="18" spans="1:34" ht="15">
      <c r="A18" s="105">
        <v>7</v>
      </c>
      <c r="B18" s="76">
        <v>71</v>
      </c>
      <c r="C18" s="77">
        <v>10046034059</v>
      </c>
      <c r="D18" s="81" t="s">
        <v>284</v>
      </c>
      <c r="E18" s="78" t="s">
        <v>34</v>
      </c>
      <c r="F18" s="77">
        <v>7045</v>
      </c>
      <c r="G18" s="96" t="s">
        <v>132</v>
      </c>
      <c r="H18" s="9">
        <f t="shared" si="0"/>
        <v>0.19668981481481485</v>
      </c>
      <c r="I18" s="9">
        <f t="shared" si="1"/>
        <v>0.001111111111113422</v>
      </c>
      <c r="K18" s="105">
        <v>6</v>
      </c>
      <c r="L18" s="76">
        <v>71</v>
      </c>
      <c r="M18" s="26">
        <v>0.0015859027777778006</v>
      </c>
      <c r="N18" s="131">
        <f t="shared" si="2"/>
        <v>2.5462962962962963E-07</v>
      </c>
      <c r="O18" s="107">
        <f t="shared" si="3"/>
        <v>0.001585648148148171</v>
      </c>
      <c r="P18" s="131"/>
      <c r="Q18" s="105">
        <v>28</v>
      </c>
      <c r="R18" s="76">
        <v>71</v>
      </c>
      <c r="S18" s="18">
        <v>0.08837962962962963</v>
      </c>
      <c r="T18" s="16">
        <v>1.1574074074074073E-05</v>
      </c>
      <c r="U18" s="105">
        <v>20</v>
      </c>
      <c r="V18" s="76">
        <v>71</v>
      </c>
      <c r="W18" s="30">
        <v>0.023194444444444445</v>
      </c>
      <c r="X18" s="32"/>
      <c r="Y18" s="105">
        <v>2</v>
      </c>
      <c r="Z18" s="76">
        <v>71</v>
      </c>
      <c r="AA18" s="31">
        <v>0.08358796296296296</v>
      </c>
      <c r="AB18" s="16">
        <v>4.6296296296296294E-05</v>
      </c>
      <c r="AC18" s="22"/>
      <c r="AD18" s="76"/>
      <c r="AE18" s="26"/>
      <c r="AF18" s="131">
        <f t="shared" si="4"/>
        <v>0</v>
      </c>
      <c r="AG18" s="107">
        <f t="shared" si="5"/>
        <v>0</v>
      </c>
      <c r="AH18" s="8"/>
    </row>
    <row r="19" spans="1:35" ht="15">
      <c r="A19" s="105">
        <v>8</v>
      </c>
      <c r="B19" s="76">
        <v>5</v>
      </c>
      <c r="C19" s="77">
        <v>10017620739</v>
      </c>
      <c r="D19" s="81" t="s">
        <v>320</v>
      </c>
      <c r="E19" s="78" t="s">
        <v>42</v>
      </c>
      <c r="F19" s="77">
        <v>1219</v>
      </c>
      <c r="G19" s="96" t="s">
        <v>206</v>
      </c>
      <c r="H19" s="9">
        <f t="shared" si="0"/>
        <v>0.196724537037035</v>
      </c>
      <c r="I19" s="9">
        <f t="shared" si="1"/>
        <v>0.001145833333333568</v>
      </c>
      <c r="K19" s="105">
        <v>3</v>
      </c>
      <c r="L19" s="76">
        <v>5</v>
      </c>
      <c r="M19" s="26">
        <v>0.0015646296296275841</v>
      </c>
      <c r="N19" s="131">
        <f t="shared" si="2"/>
        <v>2.1296296296296298E-06</v>
      </c>
      <c r="O19" s="107">
        <f t="shared" si="3"/>
        <v>0.0015624999999979544</v>
      </c>
      <c r="P19" s="131"/>
      <c r="Q19" s="105">
        <v>11</v>
      </c>
      <c r="R19" s="76">
        <v>5</v>
      </c>
      <c r="S19" s="18">
        <v>0.08837962962962963</v>
      </c>
      <c r="T19" s="16"/>
      <c r="U19" s="105">
        <v>13</v>
      </c>
      <c r="V19" s="76">
        <v>5</v>
      </c>
      <c r="W19" s="30">
        <v>0.023194444444444445</v>
      </c>
      <c r="X19" s="32"/>
      <c r="Y19" s="105">
        <v>7</v>
      </c>
      <c r="Z19" s="76">
        <v>5</v>
      </c>
      <c r="AA19" s="31">
        <v>0.08358796296296296</v>
      </c>
      <c r="AB19" s="16"/>
      <c r="AC19" s="22"/>
      <c r="AD19" s="76"/>
      <c r="AE19" s="26"/>
      <c r="AF19" s="131">
        <f t="shared" si="4"/>
        <v>0</v>
      </c>
      <c r="AG19" s="107">
        <f t="shared" si="5"/>
        <v>0</v>
      </c>
      <c r="AH19" s="8"/>
      <c r="AI19" s="15"/>
    </row>
    <row r="20" spans="1:34" ht="15">
      <c r="A20" s="105">
        <v>9</v>
      </c>
      <c r="B20" s="76">
        <v>9</v>
      </c>
      <c r="C20" s="77">
        <v>10022870055</v>
      </c>
      <c r="D20" s="81" t="s">
        <v>214</v>
      </c>
      <c r="E20" s="78" t="s">
        <v>174</v>
      </c>
      <c r="F20" s="77">
        <v>22145</v>
      </c>
      <c r="G20" s="96" t="s">
        <v>76</v>
      </c>
      <c r="H20" s="9">
        <f t="shared" si="0"/>
        <v>0.19677083333333334</v>
      </c>
      <c r="I20" s="9">
        <f t="shared" si="1"/>
        <v>0.0011921296296319162</v>
      </c>
      <c r="K20" s="105">
        <v>14</v>
      </c>
      <c r="L20" s="76">
        <v>9</v>
      </c>
      <c r="M20" s="26">
        <v>0.0016119328703703747</v>
      </c>
      <c r="N20" s="131">
        <f t="shared" si="2"/>
        <v>3.1365740740740747E-06</v>
      </c>
      <c r="O20" s="107">
        <f t="shared" si="3"/>
        <v>0.0016087962962963007</v>
      </c>
      <c r="P20" s="131"/>
      <c r="Q20" s="105">
        <v>14</v>
      </c>
      <c r="R20" s="76">
        <v>9</v>
      </c>
      <c r="S20" s="18">
        <v>0.08837962962962963</v>
      </c>
      <c r="T20" s="18"/>
      <c r="U20" s="105">
        <v>8</v>
      </c>
      <c r="V20" s="76">
        <v>9</v>
      </c>
      <c r="W20" s="30">
        <v>0.023194444444444445</v>
      </c>
      <c r="X20" s="32"/>
      <c r="Y20" s="105">
        <v>6</v>
      </c>
      <c r="Z20" s="76">
        <v>9</v>
      </c>
      <c r="AA20" s="31">
        <v>0.08358796296296296</v>
      </c>
      <c r="AB20" s="16"/>
      <c r="AC20" s="22"/>
      <c r="AD20" s="76"/>
      <c r="AE20" s="26"/>
      <c r="AF20" s="131">
        <f t="shared" si="4"/>
        <v>0</v>
      </c>
      <c r="AG20" s="107">
        <f t="shared" si="5"/>
        <v>0</v>
      </c>
      <c r="AH20" s="8"/>
    </row>
    <row r="21" spans="1:35" ht="15">
      <c r="A21" s="105">
        <v>10</v>
      </c>
      <c r="B21" s="76">
        <v>31</v>
      </c>
      <c r="C21" s="77">
        <v>10053148102</v>
      </c>
      <c r="D21" s="81" t="s">
        <v>123</v>
      </c>
      <c r="E21" s="78" t="s">
        <v>93</v>
      </c>
      <c r="F21" s="77">
        <v>1802233</v>
      </c>
      <c r="G21" s="96" t="s">
        <v>170</v>
      </c>
      <c r="H21" s="9">
        <f t="shared" si="0"/>
        <v>0.19680555555555257</v>
      </c>
      <c r="I21" s="9">
        <f t="shared" si="1"/>
        <v>0.0012268518518511462</v>
      </c>
      <c r="K21" s="105">
        <v>57</v>
      </c>
      <c r="L21" s="76">
        <v>31</v>
      </c>
      <c r="M21" s="26">
        <v>0.0016704861111081284</v>
      </c>
      <c r="N21" s="131">
        <f t="shared" si="2"/>
        <v>3.819444444444445E-06</v>
      </c>
      <c r="O21" s="107">
        <f t="shared" si="3"/>
        <v>0.001666666666663684</v>
      </c>
      <c r="P21" s="131"/>
      <c r="Q21" s="105">
        <v>9</v>
      </c>
      <c r="R21" s="76">
        <v>31</v>
      </c>
      <c r="S21" s="18">
        <v>0.0883564814814815</v>
      </c>
      <c r="T21" s="16"/>
      <c r="U21" s="105">
        <v>35</v>
      </c>
      <c r="V21" s="76">
        <v>31</v>
      </c>
      <c r="W21" s="30">
        <v>0.023194444444444445</v>
      </c>
      <c r="X21" s="32"/>
      <c r="Y21" s="105">
        <v>10</v>
      </c>
      <c r="Z21" s="76">
        <v>31</v>
      </c>
      <c r="AA21" s="31">
        <v>0.08358796296296296</v>
      </c>
      <c r="AB21" s="16"/>
      <c r="AC21" s="22"/>
      <c r="AD21" s="76"/>
      <c r="AE21" s="26"/>
      <c r="AF21" s="131">
        <f t="shared" si="4"/>
        <v>0</v>
      </c>
      <c r="AG21" s="107">
        <f t="shared" si="5"/>
        <v>0</v>
      </c>
      <c r="AH21" s="8"/>
      <c r="AI21" s="15"/>
    </row>
    <row r="22" spans="1:35" ht="15">
      <c r="A22" s="105">
        <v>11</v>
      </c>
      <c r="B22" s="76">
        <v>21</v>
      </c>
      <c r="C22" s="77">
        <v>10028931949</v>
      </c>
      <c r="D22" s="81" t="s">
        <v>291</v>
      </c>
      <c r="E22" s="78" t="s">
        <v>180</v>
      </c>
      <c r="F22" s="77" t="s">
        <v>292</v>
      </c>
      <c r="G22" s="96" t="s">
        <v>181</v>
      </c>
      <c r="H22" s="9">
        <f t="shared" si="0"/>
        <v>0.1970486111111111</v>
      </c>
      <c r="I22" s="9">
        <f t="shared" si="1"/>
        <v>0.0014699074074096818</v>
      </c>
      <c r="K22" s="105">
        <v>39</v>
      </c>
      <c r="L22" s="76">
        <v>21</v>
      </c>
      <c r="M22" s="26">
        <v>0.0016522916666666457</v>
      </c>
      <c r="N22" s="131">
        <f t="shared" si="2"/>
        <v>8.773148148148148E-06</v>
      </c>
      <c r="O22" s="107">
        <f t="shared" si="3"/>
        <v>0.0016435185185184975</v>
      </c>
      <c r="P22" s="131"/>
      <c r="Q22" s="105">
        <v>20</v>
      </c>
      <c r="R22" s="76">
        <v>21</v>
      </c>
      <c r="S22" s="18">
        <v>0.08837962962962963</v>
      </c>
      <c r="T22" s="16"/>
      <c r="U22" s="105">
        <v>50</v>
      </c>
      <c r="V22" s="76">
        <v>21</v>
      </c>
      <c r="W22" s="30">
        <v>0.023194444444444445</v>
      </c>
      <c r="X22" s="32"/>
      <c r="Y22" s="105">
        <v>12</v>
      </c>
      <c r="Z22" s="76">
        <v>21</v>
      </c>
      <c r="AA22" s="31">
        <v>0.08383101851851853</v>
      </c>
      <c r="AB22" s="16"/>
      <c r="AC22" s="22"/>
      <c r="AD22" s="76"/>
      <c r="AE22" s="26"/>
      <c r="AF22" s="131">
        <f t="shared" si="4"/>
        <v>0</v>
      </c>
      <c r="AG22" s="107">
        <f t="shared" si="5"/>
        <v>0</v>
      </c>
      <c r="AH22" s="8"/>
      <c r="AI22" s="15"/>
    </row>
    <row r="23" spans="1:34" ht="15">
      <c r="A23" s="105">
        <v>12</v>
      </c>
      <c r="B23" s="76">
        <v>133</v>
      </c>
      <c r="C23" s="77">
        <v>10047919802</v>
      </c>
      <c r="D23" s="81" t="s">
        <v>148</v>
      </c>
      <c r="E23" s="78" t="s">
        <v>102</v>
      </c>
      <c r="F23" s="77">
        <v>6915</v>
      </c>
      <c r="G23" s="96" t="s">
        <v>202</v>
      </c>
      <c r="H23" s="9">
        <f t="shared" si="0"/>
        <v>0.19711805555555273</v>
      </c>
      <c r="I23" s="9">
        <f t="shared" si="1"/>
        <v>0.001539351851851306</v>
      </c>
      <c r="K23" s="105">
        <v>33</v>
      </c>
      <c r="L23" s="76">
        <v>133</v>
      </c>
      <c r="M23" s="26">
        <v>0.0016443981481453346</v>
      </c>
      <c r="N23" s="131">
        <f t="shared" si="2"/>
        <v>8.796296296296296E-07</v>
      </c>
      <c r="O23" s="107">
        <f t="shared" si="3"/>
        <v>0.001643518518515705</v>
      </c>
      <c r="P23" s="131"/>
      <c r="Q23" s="105">
        <v>17</v>
      </c>
      <c r="R23" s="76">
        <v>133</v>
      </c>
      <c r="S23" s="18">
        <v>0.08837962962962963</v>
      </c>
      <c r="T23" s="16"/>
      <c r="U23" s="105">
        <v>38</v>
      </c>
      <c r="V23" s="76">
        <v>133</v>
      </c>
      <c r="W23" s="30">
        <v>0.023194444444444445</v>
      </c>
      <c r="X23" s="32"/>
      <c r="Y23" s="105">
        <v>13</v>
      </c>
      <c r="Z23" s="76">
        <v>133</v>
      </c>
      <c r="AA23" s="31">
        <v>0.08390046296296295</v>
      </c>
      <c r="AB23" s="16"/>
      <c r="AC23" s="22"/>
      <c r="AD23" s="76"/>
      <c r="AE23" s="26"/>
      <c r="AF23" s="131">
        <f t="shared" si="4"/>
        <v>0</v>
      </c>
      <c r="AG23" s="107">
        <f t="shared" si="5"/>
        <v>0</v>
      </c>
      <c r="AH23" s="8"/>
    </row>
    <row r="24" spans="1:34" ht="15">
      <c r="A24" s="105">
        <v>13</v>
      </c>
      <c r="B24" s="76">
        <v>16</v>
      </c>
      <c r="C24" s="77">
        <v>10050892244</v>
      </c>
      <c r="D24" s="81" t="s">
        <v>278</v>
      </c>
      <c r="E24" s="78" t="s">
        <v>228</v>
      </c>
      <c r="F24" s="77" t="s">
        <v>279</v>
      </c>
      <c r="G24" s="96" t="s">
        <v>200</v>
      </c>
      <c r="H24" s="9">
        <f t="shared" si="0"/>
        <v>0.1975810185185185</v>
      </c>
      <c r="I24" s="9">
        <f t="shared" si="1"/>
        <v>0.00200231481481708</v>
      </c>
      <c r="K24" s="105">
        <v>12</v>
      </c>
      <c r="L24" s="76">
        <v>16</v>
      </c>
      <c r="M24" s="26">
        <v>0.0016116782407407312</v>
      </c>
      <c r="N24" s="131">
        <f t="shared" si="2"/>
        <v>2.8819444444444443E-06</v>
      </c>
      <c r="O24" s="107">
        <f t="shared" si="3"/>
        <v>0.0016087962962962868</v>
      </c>
      <c r="P24" s="131"/>
      <c r="Q24" s="105">
        <v>31</v>
      </c>
      <c r="R24" s="76">
        <v>16</v>
      </c>
      <c r="S24" s="18">
        <v>0.08918981481481482</v>
      </c>
      <c r="T24" s="16"/>
      <c r="U24" s="105">
        <v>6</v>
      </c>
      <c r="V24" s="76">
        <v>16</v>
      </c>
      <c r="W24" s="30">
        <v>0.023194444444444445</v>
      </c>
      <c r="X24" s="32"/>
      <c r="Y24" s="105">
        <v>5</v>
      </c>
      <c r="Z24" s="76">
        <v>16</v>
      </c>
      <c r="AA24" s="31">
        <v>0.08358796296296296</v>
      </c>
      <c r="AB24" s="16"/>
      <c r="AC24" s="22"/>
      <c r="AD24" s="76"/>
      <c r="AE24" s="26"/>
      <c r="AF24" s="131">
        <f t="shared" si="4"/>
        <v>0</v>
      </c>
      <c r="AG24" s="107">
        <f t="shared" si="5"/>
        <v>0</v>
      </c>
      <c r="AH24" s="8"/>
    </row>
    <row r="25" spans="1:34" ht="15">
      <c r="A25" s="105">
        <v>14</v>
      </c>
      <c r="B25" s="76">
        <v>10</v>
      </c>
      <c r="C25" s="77">
        <v>10023295542</v>
      </c>
      <c r="D25" s="81" t="s">
        <v>287</v>
      </c>
      <c r="E25" s="78" t="s">
        <v>174</v>
      </c>
      <c r="F25" s="77">
        <v>22043</v>
      </c>
      <c r="G25" s="96" t="s">
        <v>76</v>
      </c>
      <c r="H25" s="9">
        <f t="shared" si="0"/>
        <v>0.1980902777777778</v>
      </c>
      <c r="I25" s="9">
        <f t="shared" si="1"/>
        <v>0.0025115740740763726</v>
      </c>
      <c r="K25" s="105">
        <v>7</v>
      </c>
      <c r="L25" s="76">
        <v>10</v>
      </c>
      <c r="M25" s="26">
        <v>0.0015887500000000103</v>
      </c>
      <c r="N25" s="131">
        <f t="shared" si="2"/>
        <v>3.101851851851852E-06</v>
      </c>
      <c r="O25" s="107">
        <f t="shared" si="3"/>
        <v>0.0015856481481481585</v>
      </c>
      <c r="P25" s="131"/>
      <c r="Q25" s="105">
        <v>40</v>
      </c>
      <c r="R25" s="76">
        <v>10</v>
      </c>
      <c r="S25" s="18">
        <v>0.08918981481481482</v>
      </c>
      <c r="T25" s="16"/>
      <c r="U25" s="105">
        <v>14</v>
      </c>
      <c r="V25" s="76">
        <v>10</v>
      </c>
      <c r="W25" s="30">
        <v>0.023194444444444445</v>
      </c>
      <c r="X25" s="32">
        <v>2.3148148148148147E-05</v>
      </c>
      <c r="Y25" s="105">
        <v>14</v>
      </c>
      <c r="Z25" s="76">
        <v>10</v>
      </c>
      <c r="AA25" s="31">
        <v>0.08416666666666667</v>
      </c>
      <c r="AB25" s="16">
        <v>2.3148148148148147E-05</v>
      </c>
      <c r="AC25" s="22"/>
      <c r="AD25" s="76"/>
      <c r="AE25" s="26"/>
      <c r="AF25" s="131">
        <f t="shared" si="4"/>
        <v>0</v>
      </c>
      <c r="AG25" s="107">
        <f t="shared" si="5"/>
        <v>0</v>
      </c>
      <c r="AH25" s="8"/>
    </row>
    <row r="26" spans="1:34" ht="15">
      <c r="A26" s="105">
        <v>15</v>
      </c>
      <c r="B26" s="76">
        <v>134</v>
      </c>
      <c r="C26" s="77">
        <v>10047272225</v>
      </c>
      <c r="D26" s="81" t="s">
        <v>251</v>
      </c>
      <c r="E26" s="78" t="s">
        <v>196</v>
      </c>
      <c r="F26" s="77">
        <v>20076</v>
      </c>
      <c r="G26" s="96" t="s">
        <v>197</v>
      </c>
      <c r="H26" s="9">
        <f t="shared" si="0"/>
        <v>0.19863425925925926</v>
      </c>
      <c r="I26" s="9">
        <f t="shared" si="1"/>
        <v>0.0030555555555578373</v>
      </c>
      <c r="K26" s="105">
        <v>19</v>
      </c>
      <c r="L26" s="76">
        <v>134</v>
      </c>
      <c r="M26" s="26">
        <v>0.0016184143518518518</v>
      </c>
      <c r="N26" s="131">
        <f t="shared" si="2"/>
        <v>9.618055555555555E-06</v>
      </c>
      <c r="O26" s="107">
        <f t="shared" si="3"/>
        <v>0.0016087962962962963</v>
      </c>
      <c r="P26" s="131"/>
      <c r="Q26" s="105">
        <v>7</v>
      </c>
      <c r="R26" s="76">
        <v>134</v>
      </c>
      <c r="S26" s="18">
        <v>0.08787037037037038</v>
      </c>
      <c r="T26" s="16"/>
      <c r="U26" s="105">
        <v>53</v>
      </c>
      <c r="V26" s="76">
        <v>134</v>
      </c>
      <c r="W26" s="30">
        <v>0.023194444444444445</v>
      </c>
      <c r="X26" s="32"/>
      <c r="Y26" s="105">
        <v>36</v>
      </c>
      <c r="Z26" s="76">
        <v>134</v>
      </c>
      <c r="AA26" s="31">
        <v>0.08596064814814815</v>
      </c>
      <c r="AB26" s="16"/>
      <c r="AC26" s="22"/>
      <c r="AD26" s="76"/>
      <c r="AE26" s="26"/>
      <c r="AF26" s="131">
        <f t="shared" si="4"/>
        <v>0</v>
      </c>
      <c r="AG26" s="107">
        <f t="shared" si="5"/>
        <v>0</v>
      </c>
      <c r="AH26" s="8"/>
    </row>
    <row r="27" spans="1:34" ht="15">
      <c r="A27" s="105">
        <v>16</v>
      </c>
      <c r="B27" s="76">
        <v>22</v>
      </c>
      <c r="C27" s="77">
        <v>10030317332</v>
      </c>
      <c r="D27" s="81" t="s">
        <v>217</v>
      </c>
      <c r="E27" s="78" t="s">
        <v>180</v>
      </c>
      <c r="F27" s="77" t="s">
        <v>218</v>
      </c>
      <c r="G27" s="96" t="s">
        <v>181</v>
      </c>
      <c r="H27" s="9">
        <f t="shared" si="0"/>
        <v>0.19908564814814816</v>
      </c>
      <c r="I27" s="9">
        <f t="shared" si="1"/>
        <v>0.0035069444444467412</v>
      </c>
      <c r="K27" s="105">
        <v>2</v>
      </c>
      <c r="L27" s="76">
        <v>22</v>
      </c>
      <c r="M27" s="26">
        <v>0.0015534259259259251</v>
      </c>
      <c r="N27" s="131">
        <f t="shared" si="2"/>
        <v>2.5E-06</v>
      </c>
      <c r="O27" s="107">
        <f t="shared" si="3"/>
        <v>0.0015509259259259252</v>
      </c>
      <c r="P27" s="131"/>
      <c r="Q27" s="105">
        <v>10</v>
      </c>
      <c r="R27" s="76">
        <v>22</v>
      </c>
      <c r="S27" s="18">
        <v>0.08837962962962963</v>
      </c>
      <c r="T27" s="16"/>
      <c r="U27" s="105">
        <v>4</v>
      </c>
      <c r="V27" s="76">
        <v>22</v>
      </c>
      <c r="W27" s="30">
        <v>0.023194444444444445</v>
      </c>
      <c r="X27" s="32"/>
      <c r="Y27" s="105">
        <v>25</v>
      </c>
      <c r="Z27" s="76">
        <v>22</v>
      </c>
      <c r="AA27" s="31">
        <v>0.08596064814814815</v>
      </c>
      <c r="AB27" s="16"/>
      <c r="AC27" s="22"/>
      <c r="AD27" s="76"/>
      <c r="AE27" s="26"/>
      <c r="AF27" s="131">
        <f t="shared" si="4"/>
        <v>0</v>
      </c>
      <c r="AG27" s="107">
        <f t="shared" si="5"/>
        <v>0</v>
      </c>
      <c r="AH27" s="8"/>
    </row>
    <row r="28" spans="1:35" ht="15">
      <c r="A28" s="105">
        <v>17</v>
      </c>
      <c r="B28" s="76">
        <v>40</v>
      </c>
      <c r="C28" s="77">
        <v>10055872990</v>
      </c>
      <c r="D28" s="81" t="s">
        <v>319</v>
      </c>
      <c r="E28" s="78" t="s">
        <v>54</v>
      </c>
      <c r="F28" s="77">
        <v>100816</v>
      </c>
      <c r="G28" s="96" t="s">
        <v>203</v>
      </c>
      <c r="H28" s="9">
        <f t="shared" si="0"/>
        <v>0.19914351851851664</v>
      </c>
      <c r="I28" s="9">
        <f t="shared" si="1"/>
        <v>0.0035648148148152148</v>
      </c>
      <c r="K28" s="105">
        <v>13</v>
      </c>
      <c r="L28" s="76">
        <v>40</v>
      </c>
      <c r="M28" s="26">
        <v>0.0016119212962944149</v>
      </c>
      <c r="N28" s="131">
        <f t="shared" si="2"/>
        <v>3.125E-06</v>
      </c>
      <c r="O28" s="107">
        <f t="shared" si="3"/>
        <v>0.0016087962962944148</v>
      </c>
      <c r="P28" s="131"/>
      <c r="Q28" s="105">
        <v>24</v>
      </c>
      <c r="R28" s="76">
        <v>40</v>
      </c>
      <c r="S28" s="18">
        <v>0.08837962962962963</v>
      </c>
      <c r="T28" s="16"/>
      <c r="U28" s="105">
        <v>56</v>
      </c>
      <c r="V28" s="76">
        <v>40</v>
      </c>
      <c r="W28" s="30">
        <v>0.023194444444444445</v>
      </c>
      <c r="X28" s="32"/>
      <c r="Y28" s="105">
        <v>35</v>
      </c>
      <c r="Z28" s="76">
        <v>40</v>
      </c>
      <c r="AA28" s="31">
        <v>0.08596064814814815</v>
      </c>
      <c r="AB28" s="16"/>
      <c r="AC28" s="22"/>
      <c r="AD28" s="76"/>
      <c r="AE28" s="26"/>
      <c r="AF28" s="131">
        <f t="shared" si="4"/>
        <v>0</v>
      </c>
      <c r="AG28" s="107">
        <f t="shared" si="5"/>
        <v>0</v>
      </c>
      <c r="AH28" s="8"/>
      <c r="AI28" s="67"/>
    </row>
    <row r="29" spans="1:34" ht="15">
      <c r="A29" s="105">
        <v>18</v>
      </c>
      <c r="B29" s="76">
        <v>11</v>
      </c>
      <c r="C29" s="77">
        <v>10022802963</v>
      </c>
      <c r="D29" s="81" t="s">
        <v>240</v>
      </c>
      <c r="E29" s="78" t="s">
        <v>174</v>
      </c>
      <c r="F29" s="77">
        <v>23014</v>
      </c>
      <c r="G29" s="96" t="s">
        <v>76</v>
      </c>
      <c r="H29" s="9">
        <f t="shared" si="0"/>
        <v>0.19916666666666666</v>
      </c>
      <c r="I29" s="9">
        <f t="shared" si="1"/>
        <v>0.0035879629629652354</v>
      </c>
      <c r="K29" s="105">
        <v>31</v>
      </c>
      <c r="L29" s="76">
        <v>11</v>
      </c>
      <c r="M29" s="26">
        <v>0.0016402893518518528</v>
      </c>
      <c r="N29" s="131">
        <f t="shared" si="2"/>
        <v>8.344907407407407E-06</v>
      </c>
      <c r="O29" s="107">
        <f t="shared" si="3"/>
        <v>0.0016319444444444454</v>
      </c>
      <c r="P29" s="131"/>
      <c r="Q29" s="105">
        <v>19</v>
      </c>
      <c r="R29" s="76">
        <v>11</v>
      </c>
      <c r="S29" s="18">
        <v>0.08837962962962963</v>
      </c>
      <c r="T29" s="16"/>
      <c r="U29" s="105">
        <v>22</v>
      </c>
      <c r="V29" s="76">
        <v>11</v>
      </c>
      <c r="W29" s="30">
        <v>0.023194444444444445</v>
      </c>
      <c r="X29" s="32"/>
      <c r="Y29" s="105">
        <v>16</v>
      </c>
      <c r="Z29" s="76">
        <v>11</v>
      </c>
      <c r="AA29" s="31">
        <v>0.08596064814814815</v>
      </c>
      <c r="AB29" s="16"/>
      <c r="AC29" s="22"/>
      <c r="AD29" s="76"/>
      <c r="AE29" s="26"/>
      <c r="AF29" s="131">
        <f t="shared" si="4"/>
        <v>0</v>
      </c>
      <c r="AG29" s="107">
        <f t="shared" si="5"/>
        <v>0</v>
      </c>
      <c r="AH29" s="8"/>
    </row>
    <row r="30" spans="1:34" ht="15">
      <c r="A30" s="105">
        <v>19</v>
      </c>
      <c r="B30" s="76">
        <v>17</v>
      </c>
      <c r="C30" s="77">
        <v>10036144911</v>
      </c>
      <c r="D30" s="81" t="s">
        <v>227</v>
      </c>
      <c r="E30" s="78" t="s">
        <v>228</v>
      </c>
      <c r="F30" s="77" t="s">
        <v>229</v>
      </c>
      <c r="G30" s="96" t="s">
        <v>200</v>
      </c>
      <c r="H30" s="9">
        <f t="shared" si="0"/>
        <v>0.1991782407407408</v>
      </c>
      <c r="I30" s="9">
        <f t="shared" si="1"/>
        <v>0.0035995370370393853</v>
      </c>
      <c r="K30" s="105">
        <v>36</v>
      </c>
      <c r="L30" s="76">
        <v>17</v>
      </c>
      <c r="M30" s="26">
        <v>0.0016479398148148694</v>
      </c>
      <c r="N30" s="131">
        <f t="shared" si="2"/>
        <v>4.421296296296297E-06</v>
      </c>
      <c r="O30" s="107">
        <f t="shared" si="3"/>
        <v>0.0016435185185185732</v>
      </c>
      <c r="P30" s="131"/>
      <c r="Q30" s="105">
        <v>12</v>
      </c>
      <c r="R30" s="76">
        <v>17</v>
      </c>
      <c r="S30" s="18">
        <v>0.08837962962962963</v>
      </c>
      <c r="T30" s="18"/>
      <c r="U30" s="105">
        <v>10</v>
      </c>
      <c r="V30" s="76">
        <v>17</v>
      </c>
      <c r="W30" s="30">
        <v>0.023194444444444445</v>
      </c>
      <c r="X30" s="32"/>
      <c r="Y30" s="105">
        <v>24</v>
      </c>
      <c r="Z30" s="76">
        <v>17</v>
      </c>
      <c r="AA30" s="31">
        <v>0.08596064814814815</v>
      </c>
      <c r="AB30" s="16"/>
      <c r="AC30" s="22"/>
      <c r="AD30" s="76"/>
      <c r="AE30" s="26"/>
      <c r="AF30" s="131">
        <f t="shared" si="4"/>
        <v>0</v>
      </c>
      <c r="AG30" s="107">
        <f t="shared" si="5"/>
        <v>0</v>
      </c>
      <c r="AH30" s="8"/>
    </row>
    <row r="31" spans="1:34" ht="15">
      <c r="A31" s="105">
        <v>20</v>
      </c>
      <c r="B31" s="76">
        <v>15</v>
      </c>
      <c r="C31" s="77">
        <v>10036391451</v>
      </c>
      <c r="D31" s="81" t="s">
        <v>122</v>
      </c>
      <c r="E31" s="78" t="s">
        <v>92</v>
      </c>
      <c r="F31" s="77" t="s">
        <v>301</v>
      </c>
      <c r="G31" s="96" t="s">
        <v>200</v>
      </c>
      <c r="H31" s="9">
        <f t="shared" si="0"/>
        <v>0.19918981481481435</v>
      </c>
      <c r="I31" s="9">
        <f t="shared" si="1"/>
        <v>0.0036111111111129246</v>
      </c>
      <c r="K31" s="105">
        <v>47</v>
      </c>
      <c r="L31" s="76">
        <v>15</v>
      </c>
      <c r="M31" s="26">
        <v>0.0016625462962958082</v>
      </c>
      <c r="N31" s="131">
        <f t="shared" si="2"/>
        <v>7.453703703703705E-06</v>
      </c>
      <c r="O31" s="107">
        <f t="shared" si="3"/>
        <v>0.0016550925925921044</v>
      </c>
      <c r="P31" s="131"/>
      <c r="Q31" s="105">
        <v>15</v>
      </c>
      <c r="R31" s="76">
        <v>15</v>
      </c>
      <c r="S31" s="18">
        <v>0.08837962962962963</v>
      </c>
      <c r="T31" s="16"/>
      <c r="U31" s="105">
        <v>58</v>
      </c>
      <c r="V31" s="76">
        <v>15</v>
      </c>
      <c r="W31" s="30">
        <v>0.023194444444444445</v>
      </c>
      <c r="X31" s="32"/>
      <c r="Y31" s="105">
        <v>34</v>
      </c>
      <c r="Z31" s="76">
        <v>15</v>
      </c>
      <c r="AA31" s="31">
        <v>0.08596064814814815</v>
      </c>
      <c r="AB31" s="16"/>
      <c r="AC31" s="22"/>
      <c r="AD31" s="76"/>
      <c r="AE31" s="26"/>
      <c r="AF31" s="131"/>
      <c r="AG31" s="107"/>
      <c r="AH31" s="8"/>
    </row>
    <row r="32" spans="1:35" ht="15">
      <c r="A32" s="105">
        <v>21</v>
      </c>
      <c r="B32" s="76">
        <v>118</v>
      </c>
      <c r="C32" s="77">
        <v>10046341530</v>
      </c>
      <c r="D32" s="81" t="s">
        <v>145</v>
      </c>
      <c r="E32" s="78" t="s">
        <v>257</v>
      </c>
      <c r="F32" s="77">
        <v>10577</v>
      </c>
      <c r="G32" s="96" t="s">
        <v>204</v>
      </c>
      <c r="H32" s="9">
        <f t="shared" si="0"/>
        <v>0.19921296296296226</v>
      </c>
      <c r="I32" s="9">
        <f t="shared" si="1"/>
        <v>0.003634259259260836</v>
      </c>
      <c r="K32" s="105">
        <v>70</v>
      </c>
      <c r="L32" s="76">
        <v>118</v>
      </c>
      <c r="M32" s="26">
        <v>0.0016846296296289046</v>
      </c>
      <c r="N32" s="131">
        <f t="shared" si="2"/>
        <v>6.38888888888889E-06</v>
      </c>
      <c r="O32" s="107">
        <f t="shared" si="3"/>
        <v>0.0016782407407400157</v>
      </c>
      <c r="P32" s="131"/>
      <c r="Q32" s="105">
        <v>22</v>
      </c>
      <c r="R32" s="76">
        <v>118</v>
      </c>
      <c r="S32" s="18">
        <v>0.08837962962962963</v>
      </c>
      <c r="T32" s="16"/>
      <c r="U32" s="105">
        <v>31</v>
      </c>
      <c r="V32" s="76">
        <v>118</v>
      </c>
      <c r="W32" s="30">
        <v>0.023194444444444445</v>
      </c>
      <c r="X32" s="32"/>
      <c r="Y32" s="105">
        <v>19</v>
      </c>
      <c r="Z32" s="76">
        <v>118</v>
      </c>
      <c r="AA32" s="31">
        <v>0.08596064814814815</v>
      </c>
      <c r="AB32" s="16"/>
      <c r="AC32" s="22"/>
      <c r="AD32" s="76"/>
      <c r="AE32" s="26"/>
      <c r="AF32" s="131">
        <f t="shared" si="4"/>
        <v>0</v>
      </c>
      <c r="AG32" s="107">
        <f t="shared" si="5"/>
        <v>0</v>
      </c>
      <c r="AH32" s="8"/>
      <c r="AI32" s="12"/>
    </row>
    <row r="33" spans="1:34" ht="15">
      <c r="A33" s="105">
        <v>22</v>
      </c>
      <c r="B33" s="76">
        <v>84</v>
      </c>
      <c r="C33" s="77">
        <v>10046036887</v>
      </c>
      <c r="D33" s="81" t="s">
        <v>236</v>
      </c>
      <c r="E33" s="78" t="s">
        <v>209</v>
      </c>
      <c r="F33" s="77">
        <v>7138</v>
      </c>
      <c r="G33" s="96" t="s">
        <v>210</v>
      </c>
      <c r="H33" s="9">
        <f t="shared" si="0"/>
        <v>0.19921296296296298</v>
      </c>
      <c r="I33" s="9">
        <f t="shared" si="1"/>
        <v>0.0036342592592615575</v>
      </c>
      <c r="K33" s="105">
        <v>67</v>
      </c>
      <c r="L33" s="76">
        <v>84</v>
      </c>
      <c r="M33" s="26">
        <v>0.0016804282407407497</v>
      </c>
      <c r="N33" s="131">
        <f t="shared" si="2"/>
        <v>2.1875000000000002E-06</v>
      </c>
      <c r="O33" s="107">
        <f t="shared" si="3"/>
        <v>0.0016782407407407497</v>
      </c>
      <c r="P33" s="131"/>
      <c r="Q33" s="105">
        <v>21</v>
      </c>
      <c r="R33" s="76">
        <v>84</v>
      </c>
      <c r="S33" s="18">
        <v>0.08837962962962963</v>
      </c>
      <c r="T33" s="16"/>
      <c r="U33" s="105">
        <v>32</v>
      </c>
      <c r="V33" s="76">
        <v>84</v>
      </c>
      <c r="W33" s="30">
        <v>0.023194444444444445</v>
      </c>
      <c r="X33" s="32"/>
      <c r="Y33" s="105">
        <v>18</v>
      </c>
      <c r="Z33" s="76">
        <v>84</v>
      </c>
      <c r="AA33" s="31">
        <v>0.08596064814814815</v>
      </c>
      <c r="AB33" s="16"/>
      <c r="AC33" s="22"/>
      <c r="AD33" s="76"/>
      <c r="AE33" s="26"/>
      <c r="AF33" s="131">
        <f t="shared" si="4"/>
        <v>0</v>
      </c>
      <c r="AG33" s="107">
        <f t="shared" si="5"/>
        <v>0</v>
      </c>
      <c r="AH33" s="8"/>
    </row>
    <row r="34" spans="1:35" ht="15">
      <c r="A34" s="105">
        <v>23</v>
      </c>
      <c r="B34" s="76">
        <v>19</v>
      </c>
      <c r="C34" s="77">
        <v>10045867448</v>
      </c>
      <c r="D34" s="81" t="s">
        <v>252</v>
      </c>
      <c r="E34" s="78" t="s">
        <v>253</v>
      </c>
      <c r="F34" s="77" t="s">
        <v>254</v>
      </c>
      <c r="G34" s="96" t="s">
        <v>200</v>
      </c>
      <c r="H34" s="9">
        <f t="shared" si="0"/>
        <v>0.199212962962963</v>
      </c>
      <c r="I34" s="9">
        <f t="shared" si="1"/>
        <v>0.0036342592592615852</v>
      </c>
      <c r="K34" s="105">
        <v>79</v>
      </c>
      <c r="L34" s="76">
        <v>19</v>
      </c>
      <c r="M34" s="26">
        <v>0.0017011226851852065</v>
      </c>
      <c r="N34" s="131">
        <f t="shared" si="2"/>
        <v>1.130787037037037E-05</v>
      </c>
      <c r="O34" s="107">
        <f t="shared" si="3"/>
        <v>0.0016898148148148362</v>
      </c>
      <c r="P34" s="131"/>
      <c r="Q34" s="105">
        <v>16</v>
      </c>
      <c r="R34" s="76">
        <v>19</v>
      </c>
      <c r="S34" s="18">
        <v>0.08837962962962963</v>
      </c>
      <c r="T34" s="16">
        <v>1.1574074074074073E-05</v>
      </c>
      <c r="U34" s="105">
        <v>39</v>
      </c>
      <c r="V34" s="76">
        <v>19</v>
      </c>
      <c r="W34" s="30">
        <v>0.023194444444444445</v>
      </c>
      <c r="X34" s="32"/>
      <c r="Y34" s="105">
        <v>20</v>
      </c>
      <c r="Z34" s="76">
        <v>19</v>
      </c>
      <c r="AA34" s="31">
        <v>0.08596064814814815</v>
      </c>
      <c r="AB34" s="82"/>
      <c r="AC34" s="22"/>
      <c r="AD34" s="76"/>
      <c r="AE34" s="26"/>
      <c r="AF34" s="131">
        <f t="shared" si="4"/>
        <v>0</v>
      </c>
      <c r="AG34" s="107">
        <f t="shared" si="5"/>
        <v>0</v>
      </c>
      <c r="AH34" s="8"/>
      <c r="AI34" s="11"/>
    </row>
    <row r="35" spans="1:35" ht="15">
      <c r="A35" s="105">
        <v>24</v>
      </c>
      <c r="B35" s="76">
        <v>58</v>
      </c>
      <c r="C35" s="77">
        <v>10023611703</v>
      </c>
      <c r="D35" s="81" t="s">
        <v>297</v>
      </c>
      <c r="E35" s="78" t="s">
        <v>73</v>
      </c>
      <c r="F35" s="77" t="s">
        <v>298</v>
      </c>
      <c r="G35" s="96" t="s">
        <v>191</v>
      </c>
      <c r="H35" s="9">
        <f t="shared" si="0"/>
        <v>0.19924768518518493</v>
      </c>
      <c r="I35" s="9">
        <f t="shared" si="1"/>
        <v>0.0036689814814835076</v>
      </c>
      <c r="K35" s="105">
        <v>85</v>
      </c>
      <c r="L35" s="76">
        <v>58</v>
      </c>
      <c r="M35" s="26">
        <v>0.0017193749999997454</v>
      </c>
      <c r="N35" s="131">
        <f t="shared" si="2"/>
        <v>6.4120370370370375E-06</v>
      </c>
      <c r="O35" s="107">
        <f t="shared" si="3"/>
        <v>0.0017129629629627084</v>
      </c>
      <c r="P35" s="131"/>
      <c r="Q35" s="105">
        <v>26</v>
      </c>
      <c r="R35" s="76">
        <v>58</v>
      </c>
      <c r="S35" s="18">
        <v>0.08837962962962963</v>
      </c>
      <c r="T35" s="16"/>
      <c r="U35" s="105">
        <v>28</v>
      </c>
      <c r="V35" s="76">
        <v>58</v>
      </c>
      <c r="W35" s="30">
        <v>0.023194444444444445</v>
      </c>
      <c r="X35" s="32"/>
      <c r="Y35" s="105">
        <v>29</v>
      </c>
      <c r="Z35" s="76">
        <v>58</v>
      </c>
      <c r="AA35" s="31">
        <v>0.08596064814814815</v>
      </c>
      <c r="AB35" s="16"/>
      <c r="AC35" s="22"/>
      <c r="AD35" s="76"/>
      <c r="AE35" s="26"/>
      <c r="AF35" s="131">
        <f t="shared" si="4"/>
        <v>0</v>
      </c>
      <c r="AG35" s="107">
        <f t="shared" si="5"/>
        <v>0</v>
      </c>
      <c r="AH35" s="8"/>
      <c r="AI35" s="66"/>
    </row>
    <row r="36" spans="1:35" ht="15">
      <c r="A36" s="105">
        <v>25</v>
      </c>
      <c r="B36" s="76">
        <v>128</v>
      </c>
      <c r="C36" s="77">
        <v>10047263434</v>
      </c>
      <c r="D36" s="81" t="s">
        <v>280</v>
      </c>
      <c r="E36" s="78" t="s">
        <v>151</v>
      </c>
      <c r="F36" s="77">
        <v>19974</v>
      </c>
      <c r="G36" s="96" t="s">
        <v>202</v>
      </c>
      <c r="H36" s="9">
        <f t="shared" si="0"/>
        <v>0.19925925925925927</v>
      </c>
      <c r="I36" s="9">
        <f t="shared" si="1"/>
        <v>0.0036805555555578517</v>
      </c>
      <c r="K36" s="105">
        <v>96</v>
      </c>
      <c r="L36" s="76">
        <v>128</v>
      </c>
      <c r="M36" s="26">
        <v>0.001731932870370382</v>
      </c>
      <c r="N36" s="131">
        <f t="shared" si="2"/>
        <v>7.395833333333334E-06</v>
      </c>
      <c r="O36" s="107">
        <f t="shared" si="3"/>
        <v>0.0017245370370370485</v>
      </c>
      <c r="P36" s="131"/>
      <c r="Q36" s="105">
        <v>25</v>
      </c>
      <c r="R36" s="76">
        <v>128</v>
      </c>
      <c r="S36" s="18">
        <v>0.08837962962962963</v>
      </c>
      <c r="T36" s="16"/>
      <c r="U36" s="105">
        <v>40</v>
      </c>
      <c r="V36" s="76">
        <v>128</v>
      </c>
      <c r="W36" s="30">
        <v>0.023194444444444445</v>
      </c>
      <c r="X36" s="32"/>
      <c r="Y36" s="105">
        <v>31</v>
      </c>
      <c r="Z36" s="76">
        <v>128</v>
      </c>
      <c r="AA36" s="31">
        <v>0.08596064814814815</v>
      </c>
      <c r="AB36" s="16"/>
      <c r="AC36" s="22"/>
      <c r="AD36" s="76"/>
      <c r="AE36" s="26"/>
      <c r="AF36" s="131">
        <f t="shared" si="4"/>
        <v>0</v>
      </c>
      <c r="AG36" s="107">
        <f t="shared" si="5"/>
        <v>0</v>
      </c>
      <c r="AH36" s="8"/>
      <c r="AI36" s="15"/>
    </row>
    <row r="37" spans="1:34" ht="15">
      <c r="A37" s="105">
        <v>26</v>
      </c>
      <c r="B37" s="76">
        <v>24</v>
      </c>
      <c r="C37" s="77">
        <v>10028972264</v>
      </c>
      <c r="D37" s="81" t="s">
        <v>179</v>
      </c>
      <c r="E37" s="78" t="s">
        <v>180</v>
      </c>
      <c r="F37" s="77" t="s">
        <v>182</v>
      </c>
      <c r="G37" s="96" t="s">
        <v>181</v>
      </c>
      <c r="H37" s="9">
        <f t="shared" si="0"/>
        <v>0.1993287037037037</v>
      </c>
      <c r="I37" s="9">
        <f t="shared" si="1"/>
        <v>0.0037500000000022793</v>
      </c>
      <c r="K37" s="105">
        <v>28</v>
      </c>
      <c r="L37" s="76">
        <v>24</v>
      </c>
      <c r="M37" s="26">
        <v>0.001634016203703707</v>
      </c>
      <c r="N37" s="131">
        <f t="shared" si="2"/>
        <v>2.0717592592592593E-06</v>
      </c>
      <c r="O37" s="107">
        <f t="shared" si="3"/>
        <v>0.0016319444444444478</v>
      </c>
      <c r="P37" s="131"/>
      <c r="Q37" s="105">
        <v>8</v>
      </c>
      <c r="R37" s="76">
        <v>24</v>
      </c>
      <c r="S37" s="18">
        <v>0.08814814814814814</v>
      </c>
      <c r="T37" s="16"/>
      <c r="U37" s="105">
        <v>78</v>
      </c>
      <c r="V37" s="76">
        <v>24</v>
      </c>
      <c r="W37" s="30">
        <v>0.023587962962962963</v>
      </c>
      <c r="X37" s="32"/>
      <c r="Y37" s="105">
        <v>33</v>
      </c>
      <c r="Z37" s="76">
        <v>24</v>
      </c>
      <c r="AA37" s="31">
        <v>0.08596064814814815</v>
      </c>
      <c r="AB37" s="16"/>
      <c r="AC37" s="22"/>
      <c r="AD37" s="76"/>
      <c r="AE37" s="26"/>
      <c r="AF37" s="131">
        <f t="shared" si="4"/>
        <v>0</v>
      </c>
      <c r="AG37" s="107">
        <f t="shared" si="5"/>
        <v>0</v>
      </c>
      <c r="AH37" s="8"/>
    </row>
    <row r="38" spans="1:35" ht="15">
      <c r="A38" s="105">
        <v>27</v>
      </c>
      <c r="B38" s="76">
        <v>37</v>
      </c>
      <c r="C38" s="77">
        <v>10035022337</v>
      </c>
      <c r="D38" s="81" t="s">
        <v>161</v>
      </c>
      <c r="E38" s="78" t="s">
        <v>54</v>
      </c>
      <c r="F38" s="77">
        <v>100087</v>
      </c>
      <c r="G38" s="96" t="s">
        <v>203</v>
      </c>
      <c r="H38" s="9">
        <f t="shared" si="0"/>
        <v>0.19994212962962962</v>
      </c>
      <c r="I38" s="9">
        <f t="shared" si="1"/>
        <v>0.004363425925928199</v>
      </c>
      <c r="K38" s="105">
        <v>22</v>
      </c>
      <c r="L38" s="76">
        <v>37</v>
      </c>
      <c r="M38" s="26">
        <v>0.0016212500000000038</v>
      </c>
      <c r="N38" s="131">
        <f t="shared" si="2"/>
        <v>8.796296296296296E-07</v>
      </c>
      <c r="O38" s="107">
        <f t="shared" si="3"/>
        <v>0.0016203703703703742</v>
      </c>
      <c r="P38" s="131"/>
      <c r="Q38" s="105">
        <v>39</v>
      </c>
      <c r="R38" s="76">
        <v>37</v>
      </c>
      <c r="S38" s="18">
        <v>0.08918981481481482</v>
      </c>
      <c r="T38" s="16">
        <v>2.3148148148148147E-05</v>
      </c>
      <c r="U38" s="105">
        <v>30</v>
      </c>
      <c r="V38" s="76">
        <v>37</v>
      </c>
      <c r="W38" s="30">
        <v>0.023194444444444445</v>
      </c>
      <c r="X38" s="30"/>
      <c r="Y38" s="105">
        <v>32</v>
      </c>
      <c r="Z38" s="76">
        <v>37</v>
      </c>
      <c r="AA38" s="31">
        <v>0.08596064814814815</v>
      </c>
      <c r="AB38" s="16"/>
      <c r="AC38" s="22"/>
      <c r="AD38" s="76"/>
      <c r="AE38" s="26"/>
      <c r="AF38" s="131">
        <f t="shared" si="4"/>
        <v>0</v>
      </c>
      <c r="AG38" s="107">
        <f t="shared" si="5"/>
        <v>0</v>
      </c>
      <c r="AH38" s="8"/>
      <c r="AI38" s="15"/>
    </row>
    <row r="39" spans="1:35" ht="15">
      <c r="A39" s="105">
        <v>28</v>
      </c>
      <c r="B39" s="76">
        <v>44</v>
      </c>
      <c r="C39" s="77">
        <v>10049820291</v>
      </c>
      <c r="D39" s="81" t="s">
        <v>163</v>
      </c>
      <c r="E39" s="78" t="s">
        <v>74</v>
      </c>
      <c r="F39" s="77">
        <v>303</v>
      </c>
      <c r="G39" s="96" t="s">
        <v>207</v>
      </c>
      <c r="H39" s="9">
        <f t="shared" si="0"/>
        <v>0.19995370370370374</v>
      </c>
      <c r="I39" s="9">
        <f t="shared" si="1"/>
        <v>0.0043750000000023215</v>
      </c>
      <c r="K39" s="105">
        <v>17</v>
      </c>
      <c r="L39" s="76">
        <v>44</v>
      </c>
      <c r="M39" s="26">
        <v>0.0016170370370370696</v>
      </c>
      <c r="N39" s="131">
        <f t="shared" si="2"/>
        <v>8.24074074074074E-06</v>
      </c>
      <c r="O39" s="107">
        <f t="shared" si="3"/>
        <v>0.0016087962962963288</v>
      </c>
      <c r="P39" s="131"/>
      <c r="Q39" s="105">
        <v>38</v>
      </c>
      <c r="R39" s="76">
        <v>44</v>
      </c>
      <c r="S39" s="18">
        <v>0.08918981481481482</v>
      </c>
      <c r="T39" s="16"/>
      <c r="U39" s="105">
        <v>25</v>
      </c>
      <c r="V39" s="76">
        <v>44</v>
      </c>
      <c r="W39" s="30">
        <v>0.023194444444444445</v>
      </c>
      <c r="X39" s="32"/>
      <c r="Y39" s="105">
        <v>17</v>
      </c>
      <c r="Z39" s="76">
        <v>44</v>
      </c>
      <c r="AA39" s="31">
        <v>0.08596064814814815</v>
      </c>
      <c r="AB39" s="16"/>
      <c r="AC39" s="22"/>
      <c r="AD39" s="76"/>
      <c r="AE39" s="26"/>
      <c r="AF39" s="131">
        <f t="shared" si="4"/>
        <v>0</v>
      </c>
      <c r="AG39" s="107">
        <f t="shared" si="5"/>
        <v>0</v>
      </c>
      <c r="AH39" s="8"/>
      <c r="AI39" s="15"/>
    </row>
    <row r="40" spans="1:34" ht="15">
      <c r="A40" s="105">
        <v>29</v>
      </c>
      <c r="B40" s="76">
        <v>79</v>
      </c>
      <c r="C40" s="77">
        <v>10046046789</v>
      </c>
      <c r="D40" s="81" t="s">
        <v>136</v>
      </c>
      <c r="E40" s="78" t="s">
        <v>34</v>
      </c>
      <c r="F40" s="77">
        <v>7427</v>
      </c>
      <c r="G40" s="96" t="s">
        <v>132</v>
      </c>
      <c r="H40" s="9">
        <f t="shared" si="0"/>
        <v>0.1999999999999978</v>
      </c>
      <c r="I40" s="9">
        <f t="shared" si="1"/>
        <v>0.0044212962962963676</v>
      </c>
      <c r="K40" s="105">
        <v>46</v>
      </c>
      <c r="L40" s="76">
        <v>79</v>
      </c>
      <c r="M40" s="26">
        <v>0.0016611111111089136</v>
      </c>
      <c r="N40" s="131">
        <f t="shared" si="2"/>
        <v>6.0185185185185185E-06</v>
      </c>
      <c r="O40" s="107">
        <f t="shared" si="3"/>
        <v>0.001655092592590395</v>
      </c>
      <c r="P40" s="131"/>
      <c r="Q40" s="105">
        <v>37</v>
      </c>
      <c r="R40" s="76">
        <v>79</v>
      </c>
      <c r="S40" s="18">
        <v>0.08918981481481482</v>
      </c>
      <c r="T40" s="16"/>
      <c r="U40" s="105">
        <v>46</v>
      </c>
      <c r="V40" s="76">
        <v>79</v>
      </c>
      <c r="W40" s="30">
        <v>0.023194444444444445</v>
      </c>
      <c r="X40" s="32"/>
      <c r="Y40" s="105">
        <v>27</v>
      </c>
      <c r="Z40" s="76">
        <v>79</v>
      </c>
      <c r="AA40" s="31">
        <v>0.08596064814814815</v>
      </c>
      <c r="AB40" s="16"/>
      <c r="AC40" s="22"/>
      <c r="AD40" s="76"/>
      <c r="AE40" s="26"/>
      <c r="AF40" s="131">
        <f t="shared" si="4"/>
        <v>0</v>
      </c>
      <c r="AG40" s="107">
        <f t="shared" si="5"/>
        <v>0</v>
      </c>
      <c r="AH40" s="8"/>
    </row>
    <row r="41" spans="1:35" ht="15">
      <c r="A41" s="105">
        <v>30</v>
      </c>
      <c r="B41" s="76">
        <v>124</v>
      </c>
      <c r="C41" s="77">
        <v>10047235647</v>
      </c>
      <c r="D41" s="81" t="s">
        <v>171</v>
      </c>
      <c r="E41" s="78" t="s">
        <v>100</v>
      </c>
      <c r="F41" s="77">
        <v>19679</v>
      </c>
      <c r="G41" s="96" t="s">
        <v>101</v>
      </c>
      <c r="H41" s="9">
        <f t="shared" si="0"/>
        <v>0.2</v>
      </c>
      <c r="I41" s="9">
        <f t="shared" si="1"/>
        <v>0.004421296296298588</v>
      </c>
      <c r="K41" s="105">
        <v>49</v>
      </c>
      <c r="L41" s="76">
        <v>124</v>
      </c>
      <c r="M41" s="26">
        <v>0.001663645833333333</v>
      </c>
      <c r="N41" s="131">
        <f t="shared" si="2"/>
        <v>8.55324074074074E-06</v>
      </c>
      <c r="O41" s="107">
        <f t="shared" si="3"/>
        <v>0.0016550925925925921</v>
      </c>
      <c r="P41" s="131"/>
      <c r="Q41" s="105">
        <v>33</v>
      </c>
      <c r="R41" s="76">
        <v>124</v>
      </c>
      <c r="S41" s="18">
        <v>0.08918981481481482</v>
      </c>
      <c r="T41" s="16"/>
      <c r="U41" s="105">
        <v>42</v>
      </c>
      <c r="V41" s="76">
        <v>124</v>
      </c>
      <c r="W41" s="30">
        <v>0.023194444444444445</v>
      </c>
      <c r="X41" s="32"/>
      <c r="Y41" s="105">
        <v>23</v>
      </c>
      <c r="Z41" s="76">
        <v>124</v>
      </c>
      <c r="AA41" s="31">
        <v>0.08596064814814815</v>
      </c>
      <c r="AB41" s="16"/>
      <c r="AC41" s="22"/>
      <c r="AD41" s="76"/>
      <c r="AE41" s="26"/>
      <c r="AF41" s="131">
        <f t="shared" si="4"/>
        <v>0</v>
      </c>
      <c r="AG41" s="107">
        <f t="shared" si="5"/>
        <v>0</v>
      </c>
      <c r="AH41" s="8"/>
      <c r="AI41" s="67"/>
    </row>
    <row r="42" spans="1:34" ht="15">
      <c r="A42" s="105">
        <v>31</v>
      </c>
      <c r="B42" s="76">
        <v>78</v>
      </c>
      <c r="C42" s="77">
        <v>10046052247</v>
      </c>
      <c r="D42" s="81" t="s">
        <v>138</v>
      </c>
      <c r="E42" s="78" t="s">
        <v>275</v>
      </c>
      <c r="F42" s="77">
        <v>7554</v>
      </c>
      <c r="G42" s="96" t="s">
        <v>194</v>
      </c>
      <c r="H42" s="9">
        <f t="shared" si="0"/>
        <v>0.2000231481481482</v>
      </c>
      <c r="I42" s="9">
        <f t="shared" si="1"/>
        <v>0.004444444444446777</v>
      </c>
      <c r="K42" s="105">
        <v>68</v>
      </c>
      <c r="L42" s="76">
        <v>78</v>
      </c>
      <c r="M42" s="26">
        <v>0.0016823495370370846</v>
      </c>
      <c r="N42" s="131">
        <f t="shared" si="2"/>
        <v>4.108796296296296E-06</v>
      </c>
      <c r="O42" s="107">
        <f t="shared" si="3"/>
        <v>0.0016782407407407883</v>
      </c>
      <c r="P42" s="131"/>
      <c r="Q42" s="105">
        <v>36</v>
      </c>
      <c r="R42" s="76">
        <v>78</v>
      </c>
      <c r="S42" s="18">
        <v>0.08918981481481482</v>
      </c>
      <c r="T42" s="16"/>
      <c r="U42" s="105">
        <v>23</v>
      </c>
      <c r="V42" s="76">
        <v>78</v>
      </c>
      <c r="W42" s="30">
        <v>0.023194444444444445</v>
      </c>
      <c r="X42" s="32"/>
      <c r="Y42" s="105">
        <v>22</v>
      </c>
      <c r="Z42" s="76">
        <v>78</v>
      </c>
      <c r="AA42" s="31">
        <v>0.08596064814814815</v>
      </c>
      <c r="AB42" s="16"/>
      <c r="AC42" s="22"/>
      <c r="AD42" s="76"/>
      <c r="AE42" s="26"/>
      <c r="AF42" s="131">
        <f t="shared" si="4"/>
        <v>0</v>
      </c>
      <c r="AG42" s="107">
        <f t="shared" si="5"/>
        <v>0</v>
      </c>
      <c r="AH42" s="8"/>
    </row>
    <row r="43" spans="1:34" ht="15">
      <c r="A43" s="105">
        <v>32</v>
      </c>
      <c r="B43" s="76">
        <v>49</v>
      </c>
      <c r="C43" s="77">
        <v>10058280412</v>
      </c>
      <c r="D43" s="81" t="s">
        <v>290</v>
      </c>
      <c r="E43" s="78" t="s">
        <v>72</v>
      </c>
      <c r="F43" s="77">
        <v>3331</v>
      </c>
      <c r="G43" s="96" t="s">
        <v>178</v>
      </c>
      <c r="H43" s="9">
        <f t="shared" si="0"/>
        <v>0.20027777777777783</v>
      </c>
      <c r="I43" s="9">
        <f t="shared" si="1"/>
        <v>0.004699074074076409</v>
      </c>
      <c r="K43" s="105">
        <v>77</v>
      </c>
      <c r="L43" s="76">
        <v>49</v>
      </c>
      <c r="M43" s="26">
        <v>0.001697141203703758</v>
      </c>
      <c r="N43" s="131">
        <f t="shared" si="2"/>
        <v>7.326388888888889E-06</v>
      </c>
      <c r="O43" s="107">
        <f t="shared" si="3"/>
        <v>0.001689814814814869</v>
      </c>
      <c r="P43" s="131"/>
      <c r="Q43" s="105">
        <v>30</v>
      </c>
      <c r="R43" s="76">
        <v>49</v>
      </c>
      <c r="S43" s="18">
        <v>0.08918981481481482</v>
      </c>
      <c r="T43" s="16"/>
      <c r="U43" s="105">
        <v>65</v>
      </c>
      <c r="V43" s="76">
        <v>49</v>
      </c>
      <c r="W43" s="30">
        <v>0.0234375</v>
      </c>
      <c r="X43" s="30"/>
      <c r="Y43" s="105">
        <v>28</v>
      </c>
      <c r="Z43" s="76">
        <v>49</v>
      </c>
      <c r="AA43" s="31">
        <v>0.08596064814814815</v>
      </c>
      <c r="AB43" s="16"/>
      <c r="AC43" s="22"/>
      <c r="AD43" s="76"/>
      <c r="AE43" s="26"/>
      <c r="AF43" s="131">
        <f t="shared" si="4"/>
        <v>0</v>
      </c>
      <c r="AG43" s="107">
        <f t="shared" si="5"/>
        <v>0</v>
      </c>
      <c r="AH43" s="8"/>
    </row>
    <row r="44" spans="1:35" ht="15">
      <c r="A44" s="105">
        <v>33</v>
      </c>
      <c r="B44" s="76">
        <v>20</v>
      </c>
      <c r="C44" s="77">
        <v>10036383266</v>
      </c>
      <c r="D44" s="81" t="s">
        <v>316</v>
      </c>
      <c r="E44" s="78" t="s">
        <v>253</v>
      </c>
      <c r="F44" s="77" t="s">
        <v>317</v>
      </c>
      <c r="G44" s="96" t="s">
        <v>200</v>
      </c>
      <c r="H44" s="9">
        <f aca="true" t="shared" si="6" ref="H44:H75">SUM(O44,S44,W44,AA44,AG44)-SUM(P44,T44,X44,AB44,AH44)</f>
        <v>0.20059027777777605</v>
      </c>
      <c r="I44" s="9">
        <f aca="true" t="shared" si="7" ref="I44:I75">H44-$H$12</f>
        <v>0.005011574074074626</v>
      </c>
      <c r="K44" s="105">
        <v>30</v>
      </c>
      <c r="L44" s="76">
        <v>20</v>
      </c>
      <c r="M44" s="26">
        <v>0.001639317129627893</v>
      </c>
      <c r="N44" s="131">
        <f aca="true" t="shared" si="8" ref="N44:N75">VALUE("0:00:00,"&amp;RIGHT(TEXT(M44,"ss,000"),3))</f>
        <v>7.372685185185185E-06</v>
      </c>
      <c r="O44" s="107">
        <f aca="true" t="shared" si="9" ref="O44:O75">M44-N44</f>
        <v>0.0016319444444427079</v>
      </c>
      <c r="P44" s="131"/>
      <c r="Q44" s="105">
        <v>65</v>
      </c>
      <c r="R44" s="76">
        <v>20</v>
      </c>
      <c r="S44" s="18">
        <v>0.08980324074074074</v>
      </c>
      <c r="T44" s="16"/>
      <c r="U44" s="105">
        <v>52</v>
      </c>
      <c r="V44" s="76">
        <v>20</v>
      </c>
      <c r="W44" s="30">
        <v>0.023194444444444445</v>
      </c>
      <c r="X44" s="32"/>
      <c r="Y44" s="105">
        <v>26</v>
      </c>
      <c r="Z44" s="76">
        <v>20</v>
      </c>
      <c r="AA44" s="31">
        <v>0.08596064814814815</v>
      </c>
      <c r="AB44" s="16"/>
      <c r="AC44" s="22"/>
      <c r="AD44" s="76"/>
      <c r="AE44" s="26"/>
      <c r="AF44" s="131">
        <f t="shared" si="4"/>
        <v>0</v>
      </c>
      <c r="AG44" s="107">
        <f t="shared" si="5"/>
        <v>0</v>
      </c>
      <c r="AH44" s="8"/>
      <c r="AI44" s="15"/>
    </row>
    <row r="45" spans="1:34" ht="15">
      <c r="A45" s="105">
        <v>34</v>
      </c>
      <c r="B45" s="76">
        <v>129</v>
      </c>
      <c r="C45" s="77">
        <v>10047304456</v>
      </c>
      <c r="D45" s="81" t="s">
        <v>149</v>
      </c>
      <c r="E45" s="78" t="s">
        <v>151</v>
      </c>
      <c r="F45" s="77">
        <v>20418</v>
      </c>
      <c r="G45" s="96" t="s">
        <v>202</v>
      </c>
      <c r="H45" s="9">
        <f t="shared" si="6"/>
        <v>0.20060185185185186</v>
      </c>
      <c r="I45" s="9">
        <f t="shared" si="7"/>
        <v>0.005023148148150441</v>
      </c>
      <c r="K45" s="105">
        <v>37</v>
      </c>
      <c r="L45" s="76">
        <v>129</v>
      </c>
      <c r="M45" s="26">
        <v>0.0016492708333333342</v>
      </c>
      <c r="N45" s="131">
        <f t="shared" si="8"/>
        <v>5.752314814814816E-06</v>
      </c>
      <c r="O45" s="107">
        <f t="shared" si="9"/>
        <v>0.0016435185185185194</v>
      </c>
      <c r="P45" s="131"/>
      <c r="Q45" s="105">
        <v>51</v>
      </c>
      <c r="R45" s="76">
        <v>129</v>
      </c>
      <c r="S45" s="18">
        <v>0.08980324074074074</v>
      </c>
      <c r="T45" s="16"/>
      <c r="U45" s="105">
        <v>5</v>
      </c>
      <c r="V45" s="76">
        <v>129</v>
      </c>
      <c r="W45" s="30">
        <v>0.023194444444444445</v>
      </c>
      <c r="X45" s="32"/>
      <c r="Y45" s="105">
        <v>15</v>
      </c>
      <c r="Z45" s="76">
        <v>129</v>
      </c>
      <c r="AA45" s="31">
        <v>0.08596064814814815</v>
      </c>
      <c r="AB45" s="16"/>
      <c r="AC45" s="22"/>
      <c r="AD45" s="76"/>
      <c r="AE45" s="26"/>
      <c r="AF45" s="131">
        <f t="shared" si="4"/>
        <v>0</v>
      </c>
      <c r="AG45" s="107">
        <f t="shared" si="5"/>
        <v>0</v>
      </c>
      <c r="AH45" s="8"/>
    </row>
    <row r="46" spans="1:35" ht="15">
      <c r="A46" s="105">
        <v>35</v>
      </c>
      <c r="B46" s="76">
        <v>38</v>
      </c>
      <c r="C46" s="77">
        <v>10035039414</v>
      </c>
      <c r="D46" s="81" t="s">
        <v>303</v>
      </c>
      <c r="E46" s="78" t="s">
        <v>54</v>
      </c>
      <c r="F46" s="77">
        <v>100292</v>
      </c>
      <c r="G46" s="96" t="s">
        <v>203</v>
      </c>
      <c r="H46" s="9">
        <f t="shared" si="6"/>
        <v>0.20079861111111047</v>
      </c>
      <c r="I46" s="9">
        <f t="shared" si="7"/>
        <v>0.005219907407409047</v>
      </c>
      <c r="K46" s="105">
        <v>38</v>
      </c>
      <c r="L46" s="76">
        <v>38</v>
      </c>
      <c r="M46" s="26">
        <v>0.0016502314814808364</v>
      </c>
      <c r="N46" s="131">
        <f t="shared" si="8"/>
        <v>6.712962962962962E-06</v>
      </c>
      <c r="O46" s="107">
        <f t="shared" si="9"/>
        <v>0.0016435185185178734</v>
      </c>
      <c r="P46" s="131"/>
      <c r="Q46" s="105">
        <v>64</v>
      </c>
      <c r="R46" s="76">
        <v>38</v>
      </c>
      <c r="S46" s="18">
        <v>0.08980324074074074</v>
      </c>
      <c r="T46" s="16">
        <v>3.472222222222222E-05</v>
      </c>
      <c r="U46" s="105">
        <v>47</v>
      </c>
      <c r="V46" s="76">
        <v>38</v>
      </c>
      <c r="W46" s="30">
        <v>0.023194444444444445</v>
      </c>
      <c r="X46" s="32"/>
      <c r="Y46" s="105">
        <v>37</v>
      </c>
      <c r="Z46" s="76">
        <v>38</v>
      </c>
      <c r="AA46" s="31">
        <v>0.08619212962962963</v>
      </c>
      <c r="AB46" s="16"/>
      <c r="AC46" s="22"/>
      <c r="AD46" s="76"/>
      <c r="AE46" s="26"/>
      <c r="AF46" s="131">
        <f t="shared" si="4"/>
        <v>0</v>
      </c>
      <c r="AG46" s="107">
        <f t="shared" si="5"/>
        <v>0</v>
      </c>
      <c r="AH46" s="8"/>
      <c r="AI46" s="15"/>
    </row>
    <row r="47" spans="1:35" ht="15">
      <c r="A47" s="105">
        <v>36</v>
      </c>
      <c r="B47" s="76">
        <v>74</v>
      </c>
      <c r="C47" s="77">
        <v>10046024662</v>
      </c>
      <c r="D47" s="81" t="s">
        <v>235</v>
      </c>
      <c r="E47" s="78" t="s">
        <v>34</v>
      </c>
      <c r="F47" s="77">
        <v>6496</v>
      </c>
      <c r="G47" s="96" t="s">
        <v>132</v>
      </c>
      <c r="H47" s="9">
        <f t="shared" si="6"/>
        <v>0.2013888888888889</v>
      </c>
      <c r="I47" s="9">
        <f t="shared" si="7"/>
        <v>0.005810185185187472</v>
      </c>
      <c r="K47" s="105">
        <v>20</v>
      </c>
      <c r="L47" s="76">
        <v>74</v>
      </c>
      <c r="M47" s="26">
        <v>0.0016200925925925827</v>
      </c>
      <c r="N47" s="131">
        <f t="shared" si="8"/>
        <v>1.1296296296296295E-05</v>
      </c>
      <c r="O47" s="107">
        <f t="shared" si="9"/>
        <v>0.0016087962962962863</v>
      </c>
      <c r="P47" s="131"/>
      <c r="Q47" s="105">
        <v>35</v>
      </c>
      <c r="R47" s="76">
        <v>74</v>
      </c>
      <c r="S47" s="18">
        <v>0.08918981481481482</v>
      </c>
      <c r="T47" s="16"/>
      <c r="U47" s="105">
        <v>29</v>
      </c>
      <c r="V47" s="76">
        <v>74</v>
      </c>
      <c r="W47" s="30">
        <v>0.023194444444444445</v>
      </c>
      <c r="X47" s="32"/>
      <c r="Y47" s="105">
        <v>38</v>
      </c>
      <c r="Z47" s="76">
        <v>74</v>
      </c>
      <c r="AA47" s="31">
        <v>0.08739583333333334</v>
      </c>
      <c r="AB47" s="16"/>
      <c r="AC47" s="22"/>
      <c r="AD47" s="76"/>
      <c r="AE47" s="26"/>
      <c r="AF47" s="131">
        <f t="shared" si="4"/>
        <v>0</v>
      </c>
      <c r="AG47" s="107">
        <f t="shared" si="5"/>
        <v>0</v>
      </c>
      <c r="AH47" s="8"/>
      <c r="AI47" s="15"/>
    </row>
    <row r="48" spans="1:34" ht="15">
      <c r="A48" s="105">
        <v>37</v>
      </c>
      <c r="B48" s="76">
        <v>26</v>
      </c>
      <c r="C48" s="77">
        <v>10028869204</v>
      </c>
      <c r="D48" s="81" t="s">
        <v>310</v>
      </c>
      <c r="E48" s="78" t="s">
        <v>180</v>
      </c>
      <c r="F48" s="77" t="s">
        <v>311</v>
      </c>
      <c r="G48" s="96" t="s">
        <v>181</v>
      </c>
      <c r="H48" s="9">
        <f t="shared" si="6"/>
        <v>0.20143518518518386</v>
      </c>
      <c r="I48" s="9">
        <f t="shared" si="7"/>
        <v>0.005856481481482434</v>
      </c>
      <c r="K48" s="105">
        <v>41</v>
      </c>
      <c r="L48" s="76">
        <v>26</v>
      </c>
      <c r="M48" s="26">
        <v>0.0016575231481468014</v>
      </c>
      <c r="N48" s="131">
        <f t="shared" si="8"/>
        <v>2.4305555555555557E-06</v>
      </c>
      <c r="O48" s="107">
        <f t="shared" si="9"/>
        <v>0.0016550925925912458</v>
      </c>
      <c r="P48" s="131"/>
      <c r="Q48" s="105">
        <v>32</v>
      </c>
      <c r="R48" s="76">
        <v>26</v>
      </c>
      <c r="S48" s="18">
        <v>0.08918981481481482</v>
      </c>
      <c r="T48" s="16"/>
      <c r="U48" s="105">
        <v>44</v>
      </c>
      <c r="V48" s="76">
        <v>26</v>
      </c>
      <c r="W48" s="30">
        <v>0.023194444444444445</v>
      </c>
      <c r="X48" s="32"/>
      <c r="Y48" s="105">
        <v>43</v>
      </c>
      <c r="Z48" s="76">
        <v>26</v>
      </c>
      <c r="AA48" s="31">
        <v>0.08739583333333334</v>
      </c>
      <c r="AB48" s="16"/>
      <c r="AC48" s="22"/>
      <c r="AD48" s="76"/>
      <c r="AE48" s="26"/>
      <c r="AF48" s="131">
        <f t="shared" si="4"/>
        <v>0</v>
      </c>
      <c r="AG48" s="107">
        <f t="shared" si="5"/>
        <v>0</v>
      </c>
      <c r="AH48" s="8"/>
    </row>
    <row r="49" spans="1:35" ht="15">
      <c r="A49" s="105">
        <v>38</v>
      </c>
      <c r="B49" s="76">
        <v>105</v>
      </c>
      <c r="C49" s="77">
        <v>10059931735</v>
      </c>
      <c r="D49" s="81" t="s">
        <v>213</v>
      </c>
      <c r="E49" s="78" t="s">
        <v>99</v>
      </c>
      <c r="F49" s="77">
        <v>1601695</v>
      </c>
      <c r="G49" s="96" t="s">
        <v>331</v>
      </c>
      <c r="H49" s="9">
        <f t="shared" si="6"/>
        <v>0.20143518518518522</v>
      </c>
      <c r="I49" s="9">
        <f t="shared" si="7"/>
        <v>0.005856481481483794</v>
      </c>
      <c r="K49" s="105">
        <v>51</v>
      </c>
      <c r="L49" s="76">
        <v>105</v>
      </c>
      <c r="M49" s="26">
        <v>0.001664594907407408</v>
      </c>
      <c r="N49" s="131">
        <f t="shared" si="8"/>
        <v>9.502314814814815E-06</v>
      </c>
      <c r="O49" s="107">
        <f t="shared" si="9"/>
        <v>0.0016550925925925932</v>
      </c>
      <c r="P49" s="131"/>
      <c r="Q49" s="105">
        <v>42</v>
      </c>
      <c r="R49" s="76">
        <v>105</v>
      </c>
      <c r="S49" s="18">
        <v>0.08918981481481482</v>
      </c>
      <c r="T49" s="16"/>
      <c r="U49" s="105">
        <v>16</v>
      </c>
      <c r="V49" s="76">
        <v>105</v>
      </c>
      <c r="W49" s="30">
        <v>0.023194444444444445</v>
      </c>
      <c r="X49" s="32"/>
      <c r="Y49" s="105">
        <v>44</v>
      </c>
      <c r="Z49" s="76">
        <v>105</v>
      </c>
      <c r="AA49" s="31">
        <v>0.08739583333333334</v>
      </c>
      <c r="AB49" s="16"/>
      <c r="AC49" s="22"/>
      <c r="AD49" s="76"/>
      <c r="AE49" s="26"/>
      <c r="AF49" s="131">
        <f t="shared" si="4"/>
        <v>0</v>
      </c>
      <c r="AG49" s="107">
        <f t="shared" si="5"/>
        <v>0</v>
      </c>
      <c r="AH49" s="8"/>
      <c r="AI49" s="67"/>
    </row>
    <row r="50" spans="1:34" ht="15">
      <c r="A50" s="105">
        <v>39</v>
      </c>
      <c r="B50" s="76">
        <v>114</v>
      </c>
      <c r="C50" s="77">
        <v>10047371245</v>
      </c>
      <c r="D50" s="81" t="s">
        <v>143</v>
      </c>
      <c r="E50" s="78" t="s">
        <v>142</v>
      </c>
      <c r="F50" s="77">
        <v>21099</v>
      </c>
      <c r="G50" s="96" t="s">
        <v>95</v>
      </c>
      <c r="H50" s="9">
        <f t="shared" si="6"/>
        <v>0.2016782407407408</v>
      </c>
      <c r="I50" s="9">
        <f t="shared" si="7"/>
        <v>0.0060995370370393875</v>
      </c>
      <c r="K50" s="105">
        <v>15</v>
      </c>
      <c r="L50" s="76">
        <v>114</v>
      </c>
      <c r="M50" s="26">
        <v>0.0016126851851852413</v>
      </c>
      <c r="N50" s="131">
        <f t="shared" si="8"/>
        <v>3.888888888888889E-06</v>
      </c>
      <c r="O50" s="107">
        <f t="shared" si="9"/>
        <v>0.0016087962962963523</v>
      </c>
      <c r="P50" s="131"/>
      <c r="Q50" s="105">
        <v>71</v>
      </c>
      <c r="R50" s="76">
        <v>114</v>
      </c>
      <c r="S50" s="18">
        <v>0.09091435185185186</v>
      </c>
      <c r="T50" s="16"/>
      <c r="U50" s="105">
        <v>60</v>
      </c>
      <c r="V50" s="76">
        <v>114</v>
      </c>
      <c r="W50" s="30">
        <v>0.023194444444444445</v>
      </c>
      <c r="X50" s="32"/>
      <c r="Y50" s="105">
        <v>30</v>
      </c>
      <c r="Z50" s="76">
        <v>114</v>
      </c>
      <c r="AA50" s="31">
        <v>0.08596064814814815</v>
      </c>
      <c r="AB50" s="16"/>
      <c r="AC50" s="22"/>
      <c r="AD50" s="76"/>
      <c r="AE50" s="26"/>
      <c r="AF50" s="131">
        <f t="shared" si="4"/>
        <v>0</v>
      </c>
      <c r="AG50" s="107">
        <f t="shared" si="5"/>
        <v>0</v>
      </c>
      <c r="AH50" s="8"/>
    </row>
    <row r="51" spans="1:34" ht="15">
      <c r="A51" s="105">
        <v>40</v>
      </c>
      <c r="B51" s="76">
        <v>141</v>
      </c>
      <c r="C51" s="77">
        <v>10048001139</v>
      </c>
      <c r="D51" s="81" t="s">
        <v>261</v>
      </c>
      <c r="E51" s="78" t="s">
        <v>262</v>
      </c>
      <c r="F51" s="77">
        <v>7758</v>
      </c>
      <c r="G51" s="96" t="s">
        <v>101</v>
      </c>
      <c r="H51" s="9">
        <f t="shared" si="6"/>
        <v>0.20170138888888892</v>
      </c>
      <c r="I51" s="9">
        <f t="shared" si="7"/>
        <v>0.006122685185187493</v>
      </c>
      <c r="K51" s="105">
        <v>43</v>
      </c>
      <c r="L51" s="76">
        <v>141</v>
      </c>
      <c r="M51" s="26">
        <v>0.001659641203703724</v>
      </c>
      <c r="N51" s="131">
        <f t="shared" si="8"/>
        <v>4.548611111111111E-06</v>
      </c>
      <c r="O51" s="107">
        <f t="shared" si="9"/>
        <v>0.0016550925925926127</v>
      </c>
      <c r="P51" s="131"/>
      <c r="Q51" s="105">
        <v>18</v>
      </c>
      <c r="R51" s="76">
        <v>141</v>
      </c>
      <c r="S51" s="18">
        <v>0.08837962962962963</v>
      </c>
      <c r="T51" s="16"/>
      <c r="U51" s="105">
        <v>15</v>
      </c>
      <c r="V51" s="76">
        <v>141</v>
      </c>
      <c r="W51" s="30">
        <v>0.023194444444444445</v>
      </c>
      <c r="X51" s="32"/>
      <c r="Y51" s="105">
        <v>54</v>
      </c>
      <c r="Z51" s="76">
        <v>141</v>
      </c>
      <c r="AA51" s="31">
        <v>0.08847222222222223</v>
      </c>
      <c r="AB51" s="16"/>
      <c r="AC51" s="22"/>
      <c r="AD51" s="76"/>
      <c r="AE51" s="26"/>
      <c r="AF51" s="131">
        <f t="shared" si="4"/>
        <v>0</v>
      </c>
      <c r="AG51" s="107">
        <f t="shared" si="5"/>
        <v>0</v>
      </c>
      <c r="AH51" s="8"/>
    </row>
    <row r="52" spans="1:34" ht="15">
      <c r="A52" s="105">
        <v>41</v>
      </c>
      <c r="B52" s="76">
        <v>43</v>
      </c>
      <c r="C52" s="77">
        <v>10049806551</v>
      </c>
      <c r="D52" s="81" t="s">
        <v>234</v>
      </c>
      <c r="E52" s="78" t="s">
        <v>74</v>
      </c>
      <c r="F52" s="77">
        <v>118</v>
      </c>
      <c r="G52" s="96" t="s">
        <v>207</v>
      </c>
      <c r="H52" s="9">
        <f t="shared" si="6"/>
        <v>0.2019097222222223</v>
      </c>
      <c r="I52" s="9">
        <f t="shared" si="7"/>
        <v>0.006331018518520887</v>
      </c>
      <c r="K52" s="105">
        <v>103</v>
      </c>
      <c r="L52" s="76">
        <v>43</v>
      </c>
      <c r="M52" s="26">
        <v>0.0017472453703704371</v>
      </c>
      <c r="N52" s="131">
        <f t="shared" si="8"/>
        <v>1.113425925925926E-05</v>
      </c>
      <c r="O52" s="107">
        <f t="shared" si="9"/>
        <v>0.0017361111111111778</v>
      </c>
      <c r="P52" s="131"/>
      <c r="Q52" s="105">
        <v>34</v>
      </c>
      <c r="R52" s="76">
        <v>43</v>
      </c>
      <c r="S52" s="18">
        <v>0.08918981481481482</v>
      </c>
      <c r="T52" s="16"/>
      <c r="U52" s="105">
        <v>80</v>
      </c>
      <c r="V52" s="76">
        <v>43</v>
      </c>
      <c r="W52" s="30">
        <v>0.023587962962962963</v>
      </c>
      <c r="X52" s="32"/>
      <c r="Y52" s="105">
        <v>46</v>
      </c>
      <c r="Z52" s="76">
        <v>43</v>
      </c>
      <c r="AA52" s="31">
        <v>0.08739583333333334</v>
      </c>
      <c r="AB52" s="16"/>
      <c r="AC52" s="22"/>
      <c r="AD52" s="76"/>
      <c r="AE52" s="26"/>
      <c r="AF52" s="131">
        <f t="shared" si="4"/>
        <v>0</v>
      </c>
      <c r="AG52" s="107">
        <f t="shared" si="5"/>
        <v>0</v>
      </c>
      <c r="AH52" s="8"/>
    </row>
    <row r="53" spans="1:35" ht="15">
      <c r="A53" s="105">
        <v>42</v>
      </c>
      <c r="B53" s="76">
        <v>6</v>
      </c>
      <c r="C53" s="77">
        <v>10017571431</v>
      </c>
      <c r="D53" s="81" t="s">
        <v>258</v>
      </c>
      <c r="E53" s="78" t="s">
        <v>42</v>
      </c>
      <c r="F53" s="77">
        <v>153</v>
      </c>
      <c r="G53" s="96" t="s">
        <v>206</v>
      </c>
      <c r="H53" s="9">
        <f t="shared" si="6"/>
        <v>0.20200231481481484</v>
      </c>
      <c r="I53" s="9">
        <f t="shared" si="7"/>
        <v>0.00642361111111342</v>
      </c>
      <c r="K53" s="105">
        <v>16</v>
      </c>
      <c r="L53" s="76">
        <v>6</v>
      </c>
      <c r="M53" s="26">
        <v>0.0016128472222222343</v>
      </c>
      <c r="N53" s="131">
        <f t="shared" si="8"/>
        <v>4.050925925925926E-06</v>
      </c>
      <c r="O53" s="107">
        <f t="shared" si="9"/>
        <v>0.0016087962962963082</v>
      </c>
      <c r="P53" s="131"/>
      <c r="Q53" s="105">
        <v>53</v>
      </c>
      <c r="R53" s="76">
        <v>6</v>
      </c>
      <c r="S53" s="18">
        <v>0.08980324074074074</v>
      </c>
      <c r="T53" s="16"/>
      <c r="U53" s="105">
        <v>27</v>
      </c>
      <c r="V53" s="76">
        <v>6</v>
      </c>
      <c r="W53" s="30">
        <v>0.023194444444444445</v>
      </c>
      <c r="X53" s="32"/>
      <c r="Y53" s="105">
        <v>39</v>
      </c>
      <c r="Z53" s="76">
        <v>6</v>
      </c>
      <c r="AA53" s="31">
        <v>0.08739583333333334</v>
      </c>
      <c r="AB53" s="16"/>
      <c r="AC53" s="22"/>
      <c r="AD53" s="76"/>
      <c r="AE53" s="26"/>
      <c r="AF53" s="131">
        <f t="shared" si="4"/>
        <v>0</v>
      </c>
      <c r="AG53" s="107">
        <f t="shared" si="5"/>
        <v>0</v>
      </c>
      <c r="AH53" s="8"/>
      <c r="AI53" s="15"/>
    </row>
    <row r="54" spans="1:35" ht="15">
      <c r="A54" s="105">
        <v>43</v>
      </c>
      <c r="B54" s="76">
        <v>2</v>
      </c>
      <c r="C54" s="77">
        <v>10017585373</v>
      </c>
      <c r="D54" s="81" t="s">
        <v>283</v>
      </c>
      <c r="E54" s="78" t="s">
        <v>75</v>
      </c>
      <c r="F54" s="77">
        <v>462</v>
      </c>
      <c r="G54" s="96" t="s">
        <v>206</v>
      </c>
      <c r="H54" s="9">
        <f t="shared" si="6"/>
        <v>0.20201388888888888</v>
      </c>
      <c r="I54" s="9">
        <f t="shared" si="7"/>
        <v>0.006435185185187459</v>
      </c>
      <c r="K54" s="105">
        <v>24</v>
      </c>
      <c r="L54" s="76">
        <v>2</v>
      </c>
      <c r="M54" s="26">
        <v>0.0016296296296296059</v>
      </c>
      <c r="N54" s="131">
        <f t="shared" si="8"/>
        <v>9.259259259259259E-06</v>
      </c>
      <c r="O54" s="107">
        <f t="shared" si="9"/>
        <v>0.0016203703703703467</v>
      </c>
      <c r="P54" s="131"/>
      <c r="Q54" s="105">
        <v>63</v>
      </c>
      <c r="R54" s="76">
        <v>2</v>
      </c>
      <c r="S54" s="18">
        <v>0.08980324074074074</v>
      </c>
      <c r="T54" s="16"/>
      <c r="U54" s="105">
        <v>62</v>
      </c>
      <c r="V54" s="76">
        <v>2</v>
      </c>
      <c r="W54" s="30">
        <v>0.023194444444444445</v>
      </c>
      <c r="X54" s="32"/>
      <c r="Y54" s="105">
        <v>48</v>
      </c>
      <c r="Z54" s="76">
        <v>2</v>
      </c>
      <c r="AA54" s="31">
        <v>0.08739583333333334</v>
      </c>
      <c r="AB54" s="16"/>
      <c r="AC54" s="22"/>
      <c r="AD54" s="76"/>
      <c r="AE54" s="26"/>
      <c r="AF54" s="131">
        <f t="shared" si="4"/>
        <v>0</v>
      </c>
      <c r="AG54" s="107">
        <f t="shared" si="5"/>
        <v>0</v>
      </c>
      <c r="AH54" s="8"/>
      <c r="AI54" s="15"/>
    </row>
    <row r="55" spans="1:34" ht="15">
      <c r="A55" s="105">
        <v>44</v>
      </c>
      <c r="B55" s="76">
        <v>25</v>
      </c>
      <c r="C55" s="77">
        <v>10032908444</v>
      </c>
      <c r="D55" s="81" t="s">
        <v>268</v>
      </c>
      <c r="E55" s="78" t="s">
        <v>180</v>
      </c>
      <c r="F55" s="77" t="s">
        <v>269</v>
      </c>
      <c r="G55" s="96" t="s">
        <v>181</v>
      </c>
      <c r="H55" s="9">
        <f t="shared" si="6"/>
        <v>0.20204861111111116</v>
      </c>
      <c r="I55" s="9">
        <f t="shared" si="7"/>
        <v>0.006469907407409742</v>
      </c>
      <c r="K55" s="105">
        <v>44</v>
      </c>
      <c r="L55" s="76">
        <v>25</v>
      </c>
      <c r="M55" s="26">
        <v>0.001659803240740769</v>
      </c>
      <c r="N55" s="131">
        <f t="shared" si="8"/>
        <v>4.710648148148148E-06</v>
      </c>
      <c r="O55" s="107">
        <f t="shared" si="9"/>
        <v>0.0016550925925926207</v>
      </c>
      <c r="P55" s="131"/>
      <c r="Q55" s="105">
        <v>47</v>
      </c>
      <c r="R55" s="76">
        <v>25</v>
      </c>
      <c r="S55" s="18">
        <v>0.08980324074074074</v>
      </c>
      <c r="T55" s="16"/>
      <c r="U55" s="105">
        <v>33</v>
      </c>
      <c r="V55" s="76">
        <v>25</v>
      </c>
      <c r="W55" s="30">
        <v>0.023194444444444445</v>
      </c>
      <c r="X55" s="32"/>
      <c r="Y55" s="105">
        <v>41</v>
      </c>
      <c r="Z55" s="76">
        <v>25</v>
      </c>
      <c r="AA55" s="31">
        <v>0.08739583333333334</v>
      </c>
      <c r="AB55" s="16"/>
      <c r="AC55" s="22"/>
      <c r="AD55" s="76"/>
      <c r="AE55" s="26"/>
      <c r="AF55" s="131">
        <f t="shared" si="4"/>
        <v>0</v>
      </c>
      <c r="AG55" s="107">
        <f t="shared" si="5"/>
        <v>0</v>
      </c>
      <c r="AH55" s="8"/>
    </row>
    <row r="56" spans="1:35" ht="15">
      <c r="A56" s="105">
        <v>45</v>
      </c>
      <c r="B56" s="76">
        <v>135</v>
      </c>
      <c r="C56" s="77">
        <v>10031306934</v>
      </c>
      <c r="D56" s="81" t="s">
        <v>226</v>
      </c>
      <c r="E56" s="78" t="s">
        <v>196</v>
      </c>
      <c r="F56" s="77">
        <v>21904</v>
      </c>
      <c r="G56" s="96" t="s">
        <v>197</v>
      </c>
      <c r="H56" s="9">
        <f t="shared" si="6"/>
        <v>0.20204861111111116</v>
      </c>
      <c r="I56" s="9">
        <f t="shared" si="7"/>
        <v>0.006469907407409742</v>
      </c>
      <c r="K56" s="105">
        <v>52</v>
      </c>
      <c r="L56" s="76">
        <v>135</v>
      </c>
      <c r="M56" s="26">
        <v>0.0016664236111111463</v>
      </c>
      <c r="N56" s="131">
        <f t="shared" si="8"/>
        <v>1.1331018518518518E-05</v>
      </c>
      <c r="O56" s="107">
        <f t="shared" si="9"/>
        <v>0.0016550925925926277</v>
      </c>
      <c r="P56" s="131"/>
      <c r="Q56" s="105">
        <v>60</v>
      </c>
      <c r="R56" s="76">
        <v>135</v>
      </c>
      <c r="S56" s="18">
        <v>0.08980324074074074</v>
      </c>
      <c r="T56" s="16"/>
      <c r="U56" s="105">
        <v>43</v>
      </c>
      <c r="V56" s="76">
        <v>135</v>
      </c>
      <c r="W56" s="30">
        <v>0.023194444444444445</v>
      </c>
      <c r="X56" s="32"/>
      <c r="Y56" s="105">
        <v>42</v>
      </c>
      <c r="Z56" s="76">
        <v>135</v>
      </c>
      <c r="AA56" s="31">
        <v>0.08739583333333334</v>
      </c>
      <c r="AB56" s="16"/>
      <c r="AC56" s="22"/>
      <c r="AD56" s="76"/>
      <c r="AE56" s="26"/>
      <c r="AF56" s="131">
        <f t="shared" si="4"/>
        <v>0</v>
      </c>
      <c r="AG56" s="107">
        <f t="shared" si="5"/>
        <v>0</v>
      </c>
      <c r="AH56" s="8"/>
      <c r="AI56" s="15"/>
    </row>
    <row r="57" spans="1:34" ht="15">
      <c r="A57" s="105">
        <v>46</v>
      </c>
      <c r="B57" s="76">
        <v>132</v>
      </c>
      <c r="C57" s="77">
        <v>10047362050</v>
      </c>
      <c r="D57" s="81" t="s">
        <v>325</v>
      </c>
      <c r="E57" s="78" t="s">
        <v>326</v>
      </c>
      <c r="F57" s="77">
        <v>21006</v>
      </c>
      <c r="G57" s="96" t="s">
        <v>331</v>
      </c>
      <c r="H57" s="9">
        <f t="shared" si="6"/>
        <v>0.20206018518518276</v>
      </c>
      <c r="I57" s="9">
        <f t="shared" si="7"/>
        <v>0.006481481481481338</v>
      </c>
      <c r="K57" s="105">
        <v>54</v>
      </c>
      <c r="L57" s="76">
        <v>132</v>
      </c>
      <c r="M57" s="26">
        <v>0.0016676620370346049</v>
      </c>
      <c r="N57" s="131">
        <f t="shared" si="8"/>
        <v>9.953703703703701E-07</v>
      </c>
      <c r="O57" s="107">
        <f t="shared" si="9"/>
        <v>0.0016666666666642345</v>
      </c>
      <c r="P57" s="131"/>
      <c r="Q57" s="105">
        <v>46</v>
      </c>
      <c r="R57" s="76">
        <v>132</v>
      </c>
      <c r="S57" s="18">
        <v>0.08980324074074074</v>
      </c>
      <c r="T57" s="16"/>
      <c r="U57" s="105">
        <v>19</v>
      </c>
      <c r="V57" s="76">
        <v>132</v>
      </c>
      <c r="W57" s="30">
        <v>0.023194444444444445</v>
      </c>
      <c r="X57" s="32"/>
      <c r="Y57" s="105">
        <v>45</v>
      </c>
      <c r="Z57" s="76">
        <v>132</v>
      </c>
      <c r="AA57" s="31">
        <v>0.08739583333333334</v>
      </c>
      <c r="AB57" s="16"/>
      <c r="AC57" s="22"/>
      <c r="AD57" s="76"/>
      <c r="AE57" s="26"/>
      <c r="AF57" s="131">
        <f t="shared" si="4"/>
        <v>0</v>
      </c>
      <c r="AG57" s="107">
        <f t="shared" si="5"/>
        <v>0</v>
      </c>
      <c r="AH57" s="8"/>
    </row>
    <row r="58" spans="1:34" ht="15">
      <c r="A58" s="105">
        <v>47</v>
      </c>
      <c r="B58" s="76">
        <v>100</v>
      </c>
      <c r="C58" s="77">
        <v>10035085688</v>
      </c>
      <c r="D58" s="81" t="s">
        <v>272</v>
      </c>
      <c r="E58" s="78" t="s">
        <v>188</v>
      </c>
      <c r="F58" s="77">
        <v>100286</v>
      </c>
      <c r="G58" s="96" t="s">
        <v>189</v>
      </c>
      <c r="H58" s="9">
        <f t="shared" si="6"/>
        <v>0.20207175925925924</v>
      </c>
      <c r="I58" s="9">
        <f t="shared" si="7"/>
        <v>0.0064930555555578195</v>
      </c>
      <c r="K58" s="105">
        <v>73</v>
      </c>
      <c r="L58" s="76">
        <v>100</v>
      </c>
      <c r="M58" s="26">
        <v>0.0016880324074073812</v>
      </c>
      <c r="N58" s="131">
        <f t="shared" si="8"/>
        <v>9.791666666666666E-06</v>
      </c>
      <c r="O58" s="107">
        <f t="shared" si="9"/>
        <v>0.0016782407407407145</v>
      </c>
      <c r="P58" s="131"/>
      <c r="Q58" s="105">
        <v>45</v>
      </c>
      <c r="R58" s="76">
        <v>100</v>
      </c>
      <c r="S58" s="18">
        <v>0.08980324074074074</v>
      </c>
      <c r="T58" s="16"/>
      <c r="U58" s="105">
        <v>37</v>
      </c>
      <c r="V58" s="76">
        <v>100</v>
      </c>
      <c r="W58" s="30">
        <v>0.023194444444444445</v>
      </c>
      <c r="X58" s="32"/>
      <c r="Y58" s="105">
        <v>49</v>
      </c>
      <c r="Z58" s="76">
        <v>100</v>
      </c>
      <c r="AA58" s="31">
        <v>0.08739583333333334</v>
      </c>
      <c r="AB58" s="16"/>
      <c r="AC58" s="22"/>
      <c r="AD58" s="76"/>
      <c r="AE58" s="26"/>
      <c r="AF58" s="131">
        <f t="shared" si="4"/>
        <v>0</v>
      </c>
      <c r="AG58" s="107">
        <f t="shared" si="5"/>
        <v>0</v>
      </c>
      <c r="AH58" s="8"/>
    </row>
    <row r="59" spans="1:35" ht="15">
      <c r="A59" s="105">
        <v>48</v>
      </c>
      <c r="B59" s="76">
        <v>75</v>
      </c>
      <c r="C59" s="77">
        <v>10046039315</v>
      </c>
      <c r="D59" s="81" t="s">
        <v>300</v>
      </c>
      <c r="E59" s="78" t="s">
        <v>134</v>
      </c>
      <c r="F59" s="77">
        <v>7226</v>
      </c>
      <c r="G59" s="96" t="s">
        <v>194</v>
      </c>
      <c r="H59" s="9">
        <f t="shared" si="6"/>
        <v>0.2022337962962959</v>
      </c>
      <c r="I59" s="9">
        <f t="shared" si="7"/>
        <v>0.006655092592594475</v>
      </c>
      <c r="K59" s="105">
        <v>50</v>
      </c>
      <c r="L59" s="76">
        <v>75</v>
      </c>
      <c r="M59" s="26">
        <v>0.001663657407406996</v>
      </c>
      <c r="N59" s="131">
        <f t="shared" si="8"/>
        <v>8.564814814814816E-06</v>
      </c>
      <c r="O59" s="107">
        <f t="shared" si="9"/>
        <v>0.0016550925925921812</v>
      </c>
      <c r="P59" s="131"/>
      <c r="Q59" s="105">
        <v>59</v>
      </c>
      <c r="R59" s="76">
        <v>75</v>
      </c>
      <c r="S59" s="18">
        <v>0.08980324074074074</v>
      </c>
      <c r="T59" s="16"/>
      <c r="U59" s="105">
        <v>26</v>
      </c>
      <c r="V59" s="76">
        <v>75</v>
      </c>
      <c r="W59" s="30">
        <v>0.023194444444444445</v>
      </c>
      <c r="X59" s="32"/>
      <c r="Y59" s="105">
        <v>50</v>
      </c>
      <c r="Z59" s="76">
        <v>75</v>
      </c>
      <c r="AA59" s="31">
        <v>0.08758101851851852</v>
      </c>
      <c r="AB59" s="16"/>
      <c r="AC59" s="22"/>
      <c r="AD59" s="76"/>
      <c r="AE59" s="26"/>
      <c r="AF59" s="131">
        <f t="shared" si="4"/>
        <v>0</v>
      </c>
      <c r="AG59" s="107">
        <f t="shared" si="5"/>
        <v>0</v>
      </c>
      <c r="AH59" s="8"/>
      <c r="AI59" s="15"/>
    </row>
    <row r="60" spans="1:35" ht="15">
      <c r="A60" s="105">
        <v>49</v>
      </c>
      <c r="B60" s="76">
        <v>108</v>
      </c>
      <c r="C60" s="77">
        <v>10047201392</v>
      </c>
      <c r="D60" s="81" t="s">
        <v>172</v>
      </c>
      <c r="E60" s="78" t="s">
        <v>99</v>
      </c>
      <c r="F60" s="77">
        <v>19223</v>
      </c>
      <c r="G60" s="96" t="s">
        <v>331</v>
      </c>
      <c r="H60" s="9">
        <f t="shared" si="6"/>
        <v>0.20284722222222223</v>
      </c>
      <c r="I60" s="9">
        <f t="shared" si="7"/>
        <v>0.007268518518520811</v>
      </c>
      <c r="K60" s="105">
        <v>107</v>
      </c>
      <c r="L60" s="76">
        <v>108</v>
      </c>
      <c r="M60" s="26">
        <v>0.0017515393518518518</v>
      </c>
      <c r="N60" s="131">
        <f t="shared" si="8"/>
        <v>3.854166666666667E-06</v>
      </c>
      <c r="O60" s="107">
        <f t="shared" si="9"/>
        <v>0.001747685185185185</v>
      </c>
      <c r="P60" s="131"/>
      <c r="Q60" s="105">
        <v>43</v>
      </c>
      <c r="R60" s="76">
        <v>108</v>
      </c>
      <c r="S60" s="18">
        <v>0.08943287037037036</v>
      </c>
      <c r="T60" s="16"/>
      <c r="U60" s="105">
        <v>63</v>
      </c>
      <c r="V60" s="76">
        <v>108</v>
      </c>
      <c r="W60" s="30">
        <v>0.023194444444444445</v>
      </c>
      <c r="X60" s="32"/>
      <c r="Y60" s="105">
        <v>56</v>
      </c>
      <c r="Z60" s="76">
        <v>108</v>
      </c>
      <c r="AA60" s="31">
        <v>0.08847222222222223</v>
      </c>
      <c r="AB60" s="16"/>
      <c r="AC60" s="22"/>
      <c r="AD60" s="76"/>
      <c r="AE60" s="26"/>
      <c r="AF60" s="131">
        <f t="shared" si="4"/>
        <v>0</v>
      </c>
      <c r="AG60" s="107">
        <f t="shared" si="5"/>
        <v>0</v>
      </c>
      <c r="AH60" s="8"/>
      <c r="AI60" s="15"/>
    </row>
    <row r="61" spans="1:34" ht="15">
      <c r="A61" s="105">
        <v>50</v>
      </c>
      <c r="B61" s="76">
        <v>119</v>
      </c>
      <c r="C61" s="77">
        <v>10047218873</v>
      </c>
      <c r="D61" s="81" t="s">
        <v>146</v>
      </c>
      <c r="E61" s="78" t="s">
        <v>257</v>
      </c>
      <c r="F61" s="77">
        <v>19404</v>
      </c>
      <c r="G61" s="96" t="s">
        <v>204</v>
      </c>
      <c r="H61" s="9">
        <f t="shared" si="6"/>
        <v>0.2028935185185185</v>
      </c>
      <c r="I61" s="9">
        <f t="shared" si="7"/>
        <v>0.007314814814817078</v>
      </c>
      <c r="K61" s="105">
        <v>10</v>
      </c>
      <c r="L61" s="76">
        <v>119</v>
      </c>
      <c r="M61" s="26">
        <v>0.0016061689814814706</v>
      </c>
      <c r="N61" s="131">
        <f t="shared" si="8"/>
        <v>8.946759259259258E-06</v>
      </c>
      <c r="O61" s="107">
        <f t="shared" si="9"/>
        <v>0.0015972222222222113</v>
      </c>
      <c r="P61" s="131"/>
      <c r="Q61" s="105">
        <v>13</v>
      </c>
      <c r="R61" s="76">
        <v>119</v>
      </c>
      <c r="S61" s="18">
        <v>0.08837962962962963</v>
      </c>
      <c r="T61" s="16">
        <v>2.3148148148148147E-05</v>
      </c>
      <c r="U61" s="105">
        <v>1</v>
      </c>
      <c r="V61" s="76">
        <v>119</v>
      </c>
      <c r="W61" s="30">
        <v>0.023171296296296297</v>
      </c>
      <c r="X61" s="32">
        <v>6.944444444444444E-05</v>
      </c>
      <c r="Y61" s="105">
        <v>59</v>
      </c>
      <c r="Z61" s="76">
        <v>119</v>
      </c>
      <c r="AA61" s="31">
        <v>0.08983796296296297</v>
      </c>
      <c r="AB61" s="16"/>
      <c r="AC61" s="22"/>
      <c r="AD61" s="76"/>
      <c r="AE61" s="26"/>
      <c r="AF61" s="131">
        <f t="shared" si="4"/>
        <v>0</v>
      </c>
      <c r="AG61" s="107">
        <f t="shared" si="5"/>
        <v>0</v>
      </c>
      <c r="AH61" s="8"/>
    </row>
    <row r="62" spans="1:35" ht="15">
      <c r="A62" s="105">
        <v>51</v>
      </c>
      <c r="B62" s="76">
        <v>112</v>
      </c>
      <c r="C62" s="77">
        <v>10047249589</v>
      </c>
      <c r="D62" s="81" t="s">
        <v>193</v>
      </c>
      <c r="E62" s="78" t="s">
        <v>142</v>
      </c>
      <c r="F62" s="77">
        <v>19828</v>
      </c>
      <c r="G62" s="96" t="s">
        <v>95</v>
      </c>
      <c r="H62" s="9">
        <f t="shared" si="6"/>
        <v>0.20297453703703705</v>
      </c>
      <c r="I62" s="9">
        <f t="shared" si="7"/>
        <v>0.007395833333335627</v>
      </c>
      <c r="K62" s="105">
        <v>90</v>
      </c>
      <c r="L62" s="76">
        <v>112</v>
      </c>
      <c r="M62" s="26">
        <v>0.001724641203703706</v>
      </c>
      <c r="N62" s="131">
        <f t="shared" si="8"/>
        <v>1.0416666666666665E-07</v>
      </c>
      <c r="O62" s="107">
        <f t="shared" si="9"/>
        <v>0.0017245370370370394</v>
      </c>
      <c r="P62" s="131"/>
      <c r="Q62" s="105">
        <v>41</v>
      </c>
      <c r="R62" s="76">
        <v>112</v>
      </c>
      <c r="S62" s="18">
        <v>0.08918981481481482</v>
      </c>
      <c r="T62" s="18"/>
      <c r="U62" s="105">
        <v>76</v>
      </c>
      <c r="V62" s="76">
        <v>112</v>
      </c>
      <c r="W62" s="30">
        <v>0.023587962962962963</v>
      </c>
      <c r="X62" s="32"/>
      <c r="Y62" s="105">
        <v>55</v>
      </c>
      <c r="Z62" s="76">
        <v>112</v>
      </c>
      <c r="AA62" s="31">
        <v>0.08847222222222223</v>
      </c>
      <c r="AB62" s="16"/>
      <c r="AC62" s="22"/>
      <c r="AD62" s="76"/>
      <c r="AE62" s="26"/>
      <c r="AF62" s="131">
        <f t="shared" si="4"/>
        <v>0</v>
      </c>
      <c r="AG62" s="107">
        <f t="shared" si="5"/>
        <v>0</v>
      </c>
      <c r="AH62" s="8"/>
      <c r="AI62" s="15"/>
    </row>
    <row r="63" spans="1:34" ht="15">
      <c r="A63" s="105">
        <v>52</v>
      </c>
      <c r="B63" s="76">
        <v>83</v>
      </c>
      <c r="C63" s="77">
        <v>10077662224</v>
      </c>
      <c r="D63" s="81" t="s">
        <v>259</v>
      </c>
      <c r="E63" s="78" t="s">
        <v>209</v>
      </c>
      <c r="F63" s="77">
        <v>10613</v>
      </c>
      <c r="G63" s="96" t="s">
        <v>210</v>
      </c>
      <c r="H63" s="9">
        <f t="shared" si="6"/>
        <v>0.2030787037037037</v>
      </c>
      <c r="I63" s="9">
        <f t="shared" si="7"/>
        <v>0.007500000000002283</v>
      </c>
      <c r="K63" s="105">
        <v>102</v>
      </c>
      <c r="L63" s="76">
        <v>83</v>
      </c>
      <c r="M63" s="26">
        <v>0.0017470949074073865</v>
      </c>
      <c r="N63" s="131">
        <f t="shared" si="8"/>
        <v>1.0983796296296296E-05</v>
      </c>
      <c r="O63" s="107">
        <f t="shared" si="9"/>
        <v>0.0017361111111110902</v>
      </c>
      <c r="P63" s="131"/>
      <c r="Q63" s="105">
        <v>29</v>
      </c>
      <c r="R63" s="76">
        <v>83</v>
      </c>
      <c r="S63" s="18">
        <v>0.08918981481481482</v>
      </c>
      <c r="T63" s="16"/>
      <c r="U63" s="105">
        <v>84</v>
      </c>
      <c r="V63" s="76">
        <v>83</v>
      </c>
      <c r="W63" s="30">
        <v>0.023796296296296298</v>
      </c>
      <c r="X63" s="32"/>
      <c r="Y63" s="105">
        <v>52</v>
      </c>
      <c r="Z63" s="76">
        <v>83</v>
      </c>
      <c r="AA63" s="31">
        <v>0.0883564814814815</v>
      </c>
      <c r="AB63" s="16"/>
      <c r="AC63" s="22"/>
      <c r="AD63" s="76"/>
      <c r="AE63" s="26"/>
      <c r="AF63" s="131">
        <f t="shared" si="4"/>
        <v>0</v>
      </c>
      <c r="AG63" s="107">
        <f t="shared" si="5"/>
        <v>0</v>
      </c>
      <c r="AH63" s="8"/>
    </row>
    <row r="64" spans="1:35" ht="15">
      <c r="A64" s="105">
        <v>53</v>
      </c>
      <c r="B64" s="76">
        <v>80</v>
      </c>
      <c r="C64" s="77">
        <v>10046044264</v>
      </c>
      <c r="D64" s="81" t="s">
        <v>137</v>
      </c>
      <c r="E64" s="78" t="s">
        <v>135</v>
      </c>
      <c r="F64" s="77">
        <v>7354</v>
      </c>
      <c r="G64" s="96" t="s">
        <v>194</v>
      </c>
      <c r="H64" s="9">
        <f t="shared" si="6"/>
        <v>0.20327546296296298</v>
      </c>
      <c r="I64" s="9">
        <f t="shared" si="7"/>
        <v>0.007696759259261554</v>
      </c>
      <c r="K64" s="105">
        <v>71</v>
      </c>
      <c r="L64" s="76">
        <v>80</v>
      </c>
      <c r="M64" s="26">
        <v>0.0016856597222222268</v>
      </c>
      <c r="N64" s="131">
        <f t="shared" si="8"/>
        <v>7.418981481481481E-06</v>
      </c>
      <c r="O64" s="107">
        <f t="shared" si="9"/>
        <v>0.0016782407407407453</v>
      </c>
      <c r="P64" s="131"/>
      <c r="Q64" s="105">
        <v>57</v>
      </c>
      <c r="R64" s="76">
        <v>80</v>
      </c>
      <c r="S64" s="18">
        <v>0.08980324074074074</v>
      </c>
      <c r="T64" s="16"/>
      <c r="U64" s="105">
        <v>64</v>
      </c>
      <c r="V64" s="76">
        <v>80</v>
      </c>
      <c r="W64" s="30">
        <v>0.0234375</v>
      </c>
      <c r="X64" s="32"/>
      <c r="Y64" s="105">
        <v>51</v>
      </c>
      <c r="Z64" s="76">
        <v>80</v>
      </c>
      <c r="AA64" s="31">
        <v>0.0883564814814815</v>
      </c>
      <c r="AB64" s="16"/>
      <c r="AC64" s="22"/>
      <c r="AD64" s="76"/>
      <c r="AE64" s="26"/>
      <c r="AF64" s="131">
        <f t="shared" si="4"/>
        <v>0</v>
      </c>
      <c r="AG64" s="107">
        <f t="shared" si="5"/>
        <v>0</v>
      </c>
      <c r="AH64" s="8"/>
      <c r="AI64" s="66"/>
    </row>
    <row r="65" spans="1:34" ht="15">
      <c r="A65" s="105">
        <v>54</v>
      </c>
      <c r="B65" s="76">
        <v>42</v>
      </c>
      <c r="C65" s="77">
        <v>10049851213</v>
      </c>
      <c r="D65" s="81" t="s">
        <v>127</v>
      </c>
      <c r="E65" s="78" t="s">
        <v>74</v>
      </c>
      <c r="F65" s="77">
        <v>95</v>
      </c>
      <c r="G65" s="96" t="s">
        <v>207</v>
      </c>
      <c r="H65" s="9">
        <f t="shared" si="6"/>
        <v>0.20328703703703704</v>
      </c>
      <c r="I65" s="9">
        <f t="shared" si="7"/>
        <v>0.007708333333335621</v>
      </c>
      <c r="K65" s="105">
        <v>65</v>
      </c>
      <c r="L65" s="76">
        <v>42</v>
      </c>
      <c r="M65" s="26">
        <v>0.0016792245370370398</v>
      </c>
      <c r="N65" s="131">
        <f t="shared" si="8"/>
        <v>9.837962962962965E-07</v>
      </c>
      <c r="O65" s="107">
        <f t="shared" si="9"/>
        <v>0.0016782407407407436</v>
      </c>
      <c r="P65" s="131"/>
      <c r="Q65" s="105">
        <v>23</v>
      </c>
      <c r="R65" s="76">
        <v>42</v>
      </c>
      <c r="S65" s="18">
        <v>0.08837962962962963</v>
      </c>
      <c r="T65" s="16"/>
      <c r="U65" s="105">
        <v>48</v>
      </c>
      <c r="V65" s="76">
        <v>42</v>
      </c>
      <c r="W65" s="30">
        <v>0.023194444444444445</v>
      </c>
      <c r="X65" s="32"/>
      <c r="Y65" s="105">
        <v>74</v>
      </c>
      <c r="Z65" s="76">
        <v>42</v>
      </c>
      <c r="AA65" s="31">
        <v>0.09003472222222221</v>
      </c>
      <c r="AB65" s="16"/>
      <c r="AC65" s="22"/>
      <c r="AD65" s="76"/>
      <c r="AE65" s="26"/>
      <c r="AF65" s="131">
        <f t="shared" si="4"/>
        <v>0</v>
      </c>
      <c r="AG65" s="107">
        <f t="shared" si="5"/>
        <v>0</v>
      </c>
      <c r="AH65" s="8"/>
    </row>
    <row r="66" spans="1:35" ht="15">
      <c r="A66" s="105">
        <v>55</v>
      </c>
      <c r="B66" s="76">
        <v>125</v>
      </c>
      <c r="C66" s="77">
        <v>10047431203</v>
      </c>
      <c r="D66" s="81" t="s">
        <v>238</v>
      </c>
      <c r="E66" s="78" t="s">
        <v>100</v>
      </c>
      <c r="F66" s="77">
        <v>21674</v>
      </c>
      <c r="G66" s="96" t="s">
        <v>101</v>
      </c>
      <c r="H66" s="9">
        <f t="shared" si="6"/>
        <v>0.204363425925926</v>
      </c>
      <c r="I66" s="9">
        <f t="shared" si="7"/>
        <v>0.008784722222224567</v>
      </c>
      <c r="K66" s="105">
        <v>115</v>
      </c>
      <c r="L66" s="76">
        <v>125</v>
      </c>
      <c r="M66" s="26">
        <v>0.0017735532407407942</v>
      </c>
      <c r="N66" s="131">
        <f t="shared" si="8"/>
        <v>2.7199074074074075E-06</v>
      </c>
      <c r="O66" s="107">
        <f t="shared" si="9"/>
        <v>0.0017708333333333868</v>
      </c>
      <c r="P66" s="131"/>
      <c r="Q66" s="105">
        <v>70</v>
      </c>
      <c r="R66" s="76">
        <v>125</v>
      </c>
      <c r="S66" s="18">
        <v>0.09081018518518519</v>
      </c>
      <c r="T66" s="16"/>
      <c r="U66" s="105">
        <v>55</v>
      </c>
      <c r="V66" s="76">
        <v>125</v>
      </c>
      <c r="W66" s="30">
        <v>0.023194444444444445</v>
      </c>
      <c r="X66" s="32"/>
      <c r="Y66" s="105">
        <v>57</v>
      </c>
      <c r="Z66" s="76">
        <v>125</v>
      </c>
      <c r="AA66" s="31">
        <v>0.08858796296296297</v>
      </c>
      <c r="AB66" s="16"/>
      <c r="AC66" s="22"/>
      <c r="AD66" s="76"/>
      <c r="AE66" s="26"/>
      <c r="AF66" s="131">
        <f t="shared" si="4"/>
        <v>0</v>
      </c>
      <c r="AG66" s="107">
        <f t="shared" si="5"/>
        <v>0</v>
      </c>
      <c r="AH66" s="8"/>
      <c r="AI66" s="15"/>
    </row>
    <row r="67" spans="1:34" ht="15">
      <c r="A67" s="105">
        <v>56</v>
      </c>
      <c r="B67" s="76">
        <v>117</v>
      </c>
      <c r="C67" s="77">
        <v>10047212712</v>
      </c>
      <c r="D67" s="81" t="s">
        <v>314</v>
      </c>
      <c r="E67" s="78" t="s">
        <v>142</v>
      </c>
      <c r="F67" s="77">
        <v>19344</v>
      </c>
      <c r="G67" s="96" t="s">
        <v>95</v>
      </c>
      <c r="H67" s="9">
        <f t="shared" si="6"/>
        <v>0.2044791666666651</v>
      </c>
      <c r="I67" s="9">
        <f t="shared" si="7"/>
        <v>0.008900462962963679</v>
      </c>
      <c r="K67" s="105">
        <v>34</v>
      </c>
      <c r="L67" s="76">
        <v>117</v>
      </c>
      <c r="M67" s="26">
        <v>0.0016449884259243444</v>
      </c>
      <c r="N67" s="131">
        <f t="shared" si="8"/>
        <v>1.4699074074074074E-06</v>
      </c>
      <c r="O67" s="107">
        <f t="shared" si="9"/>
        <v>0.001643518518516937</v>
      </c>
      <c r="P67" s="131"/>
      <c r="Q67" s="105">
        <v>52</v>
      </c>
      <c r="R67" s="76">
        <v>117</v>
      </c>
      <c r="S67" s="18">
        <v>0.08980324074074074</v>
      </c>
      <c r="T67" s="16"/>
      <c r="U67" s="105">
        <v>59</v>
      </c>
      <c r="V67" s="76">
        <v>117</v>
      </c>
      <c r="W67" s="30">
        <v>0.023194444444444445</v>
      </c>
      <c r="X67" s="32"/>
      <c r="Y67" s="105">
        <v>64</v>
      </c>
      <c r="Z67" s="76">
        <v>117</v>
      </c>
      <c r="AA67" s="31">
        <v>0.08983796296296297</v>
      </c>
      <c r="AB67" s="16"/>
      <c r="AC67" s="22"/>
      <c r="AD67" s="76"/>
      <c r="AE67" s="26"/>
      <c r="AF67" s="131">
        <f t="shared" si="4"/>
        <v>0</v>
      </c>
      <c r="AG67" s="107">
        <f t="shared" si="5"/>
        <v>0</v>
      </c>
      <c r="AH67" s="8"/>
    </row>
    <row r="68" spans="1:34" ht="15">
      <c r="A68" s="105">
        <v>57</v>
      </c>
      <c r="B68" s="76">
        <v>115</v>
      </c>
      <c r="C68" s="77">
        <v>10047292635</v>
      </c>
      <c r="D68" s="81" t="s">
        <v>299</v>
      </c>
      <c r="E68" s="78" t="s">
        <v>142</v>
      </c>
      <c r="F68" s="77">
        <v>20296</v>
      </c>
      <c r="G68" s="96" t="s">
        <v>95</v>
      </c>
      <c r="H68" s="9">
        <f t="shared" si="6"/>
        <v>0.204895833333333</v>
      </c>
      <c r="I68" s="9">
        <f t="shared" si="7"/>
        <v>0.009317129629631576</v>
      </c>
      <c r="K68" s="105">
        <v>60</v>
      </c>
      <c r="L68" s="76">
        <v>115</v>
      </c>
      <c r="M68" s="26">
        <v>0.0016758449074070689</v>
      </c>
      <c r="N68" s="131">
        <f t="shared" si="8"/>
        <v>9.17824074074074E-06</v>
      </c>
      <c r="O68" s="107">
        <f t="shared" si="9"/>
        <v>0.001666666666666328</v>
      </c>
      <c r="P68" s="131"/>
      <c r="Q68" s="105">
        <v>61</v>
      </c>
      <c r="R68" s="76">
        <v>115</v>
      </c>
      <c r="S68" s="18">
        <v>0.08980324074074074</v>
      </c>
      <c r="T68" s="16"/>
      <c r="U68" s="105">
        <v>77</v>
      </c>
      <c r="V68" s="76">
        <v>115</v>
      </c>
      <c r="W68" s="30">
        <v>0.023587962962962963</v>
      </c>
      <c r="X68" s="32"/>
      <c r="Y68" s="105">
        <v>68</v>
      </c>
      <c r="Z68" s="76">
        <v>115</v>
      </c>
      <c r="AA68" s="31">
        <v>0.08983796296296297</v>
      </c>
      <c r="AB68" s="16"/>
      <c r="AC68" s="22"/>
      <c r="AD68" s="76"/>
      <c r="AE68" s="26"/>
      <c r="AF68" s="131">
        <f t="shared" si="4"/>
        <v>0</v>
      </c>
      <c r="AG68" s="107">
        <f t="shared" si="5"/>
        <v>0</v>
      </c>
      <c r="AH68" s="8"/>
    </row>
    <row r="69" spans="1:34" ht="15">
      <c r="A69" s="105">
        <v>58</v>
      </c>
      <c r="B69" s="76">
        <v>138</v>
      </c>
      <c r="C69" s="77">
        <v>10047248377</v>
      </c>
      <c r="D69" s="81" t="s">
        <v>239</v>
      </c>
      <c r="E69" s="78" t="s">
        <v>104</v>
      </c>
      <c r="F69" s="77">
        <v>19813</v>
      </c>
      <c r="G69" s="96" t="s">
        <v>101</v>
      </c>
      <c r="H69" s="9">
        <f t="shared" si="6"/>
        <v>0.20501157407407405</v>
      </c>
      <c r="I69" s="9">
        <f t="shared" si="7"/>
        <v>0.009432870370372631</v>
      </c>
      <c r="K69" s="105">
        <v>122</v>
      </c>
      <c r="L69" s="76">
        <v>138</v>
      </c>
      <c r="M69" s="26">
        <v>0.0017907060185184953</v>
      </c>
      <c r="N69" s="131">
        <f t="shared" si="8"/>
        <v>8.29861111111111E-06</v>
      </c>
      <c r="O69" s="107">
        <f t="shared" si="9"/>
        <v>0.0017824074074073843</v>
      </c>
      <c r="P69" s="131"/>
      <c r="Q69" s="105">
        <v>62</v>
      </c>
      <c r="R69" s="76">
        <v>138</v>
      </c>
      <c r="S69" s="18">
        <v>0.08980324074074074</v>
      </c>
      <c r="T69" s="16"/>
      <c r="U69" s="105">
        <v>82</v>
      </c>
      <c r="V69" s="76">
        <v>138</v>
      </c>
      <c r="W69" s="30">
        <v>0.023587962962962963</v>
      </c>
      <c r="X69" s="32"/>
      <c r="Y69" s="105">
        <v>63</v>
      </c>
      <c r="Z69" s="76">
        <v>138</v>
      </c>
      <c r="AA69" s="31">
        <v>0.08983796296296297</v>
      </c>
      <c r="AB69" s="16"/>
      <c r="AC69" s="22"/>
      <c r="AD69" s="76"/>
      <c r="AE69" s="26"/>
      <c r="AF69" s="131">
        <f t="shared" si="4"/>
        <v>0</v>
      </c>
      <c r="AG69" s="107">
        <f t="shared" si="5"/>
        <v>0</v>
      </c>
      <c r="AH69" s="8"/>
    </row>
    <row r="70" spans="1:35" ht="15">
      <c r="A70" s="105">
        <v>59</v>
      </c>
      <c r="B70" s="76">
        <v>14</v>
      </c>
      <c r="C70" s="77">
        <v>10022783664</v>
      </c>
      <c r="D70" s="81" t="s">
        <v>308</v>
      </c>
      <c r="E70" s="78" t="s">
        <v>174</v>
      </c>
      <c r="F70" s="77">
        <v>23068</v>
      </c>
      <c r="G70" s="96" t="s">
        <v>76</v>
      </c>
      <c r="H70" s="9">
        <f t="shared" si="6"/>
        <v>0.2053703703703692</v>
      </c>
      <c r="I70" s="9">
        <f t="shared" si="7"/>
        <v>0.009791666666667781</v>
      </c>
      <c r="K70" s="105">
        <v>45</v>
      </c>
      <c r="L70" s="76">
        <v>14</v>
      </c>
      <c r="M70" s="26">
        <v>0.0016598842592580668</v>
      </c>
      <c r="N70" s="131">
        <f t="shared" si="8"/>
        <v>4.791666666666667E-06</v>
      </c>
      <c r="O70" s="107">
        <f t="shared" si="9"/>
        <v>0.0016550925925914001</v>
      </c>
      <c r="P70" s="131"/>
      <c r="Q70" s="105">
        <v>68</v>
      </c>
      <c r="R70" s="76">
        <v>14</v>
      </c>
      <c r="S70" s="18">
        <v>0.08996527777777778</v>
      </c>
      <c r="T70" s="16"/>
      <c r="U70" s="105">
        <v>7</v>
      </c>
      <c r="V70" s="76">
        <v>14</v>
      </c>
      <c r="W70" s="30">
        <v>0.023194444444444445</v>
      </c>
      <c r="X70" s="32"/>
      <c r="Y70" s="105">
        <v>77</v>
      </c>
      <c r="Z70" s="76">
        <v>14</v>
      </c>
      <c r="AA70" s="31">
        <v>0.09055555555555556</v>
      </c>
      <c r="AB70" s="16"/>
      <c r="AC70" s="22"/>
      <c r="AD70" s="76"/>
      <c r="AE70" s="26"/>
      <c r="AF70" s="131">
        <f t="shared" si="4"/>
        <v>0</v>
      </c>
      <c r="AG70" s="107">
        <f t="shared" si="5"/>
        <v>0</v>
      </c>
      <c r="AH70" s="8"/>
      <c r="AI70" s="15"/>
    </row>
    <row r="71" spans="1:34" ht="15">
      <c r="A71" s="105">
        <v>60</v>
      </c>
      <c r="B71" s="76">
        <v>3</v>
      </c>
      <c r="C71" s="77">
        <v>10017556879</v>
      </c>
      <c r="D71" s="81" t="s">
        <v>205</v>
      </c>
      <c r="E71" s="78" t="s">
        <v>42</v>
      </c>
      <c r="F71" s="77">
        <v>456</v>
      </c>
      <c r="G71" s="96" t="s">
        <v>206</v>
      </c>
      <c r="H71" s="9">
        <f t="shared" si="6"/>
        <v>0.20587962962962963</v>
      </c>
      <c r="I71" s="9">
        <f t="shared" si="7"/>
        <v>0.010300925925928212</v>
      </c>
      <c r="K71" s="105">
        <v>27</v>
      </c>
      <c r="L71" s="76">
        <v>3</v>
      </c>
      <c r="M71" s="26">
        <v>0.0016317013888888865</v>
      </c>
      <c r="N71" s="131">
        <f t="shared" si="8"/>
        <v>1.1331018518518518E-05</v>
      </c>
      <c r="O71" s="107">
        <f t="shared" si="9"/>
        <v>0.001620370370370368</v>
      </c>
      <c r="P71" s="131"/>
      <c r="Q71" s="105">
        <v>74</v>
      </c>
      <c r="R71" s="76">
        <v>3</v>
      </c>
      <c r="S71" s="18">
        <v>0.09101851851851851</v>
      </c>
      <c r="T71" s="16"/>
      <c r="U71" s="105">
        <v>70</v>
      </c>
      <c r="V71" s="76">
        <v>3</v>
      </c>
      <c r="W71" s="30">
        <v>0.0234375</v>
      </c>
      <c r="X71" s="32">
        <v>3.472222222222222E-05</v>
      </c>
      <c r="Y71" s="105">
        <v>67</v>
      </c>
      <c r="Z71" s="76">
        <v>3</v>
      </c>
      <c r="AA71" s="31">
        <v>0.08983796296296297</v>
      </c>
      <c r="AB71" s="16"/>
      <c r="AC71" s="22"/>
      <c r="AD71" s="76"/>
      <c r="AE71" s="26"/>
      <c r="AF71" s="131">
        <f t="shared" si="4"/>
        <v>0</v>
      </c>
      <c r="AG71" s="107">
        <f t="shared" si="5"/>
        <v>0</v>
      </c>
      <c r="AH71" s="8"/>
    </row>
    <row r="72" spans="1:35" ht="15">
      <c r="A72" s="105">
        <v>61</v>
      </c>
      <c r="B72" s="76">
        <v>8</v>
      </c>
      <c r="C72" s="77">
        <v>10017585070</v>
      </c>
      <c r="D72" s="81" t="s">
        <v>330</v>
      </c>
      <c r="E72" s="78" t="s">
        <v>75</v>
      </c>
      <c r="F72" s="77">
        <v>79</v>
      </c>
      <c r="G72" s="96" t="s">
        <v>206</v>
      </c>
      <c r="H72" s="9">
        <f t="shared" si="6"/>
        <v>0.20591435185184898</v>
      </c>
      <c r="I72" s="9">
        <f t="shared" si="7"/>
        <v>0.010335648148147553</v>
      </c>
      <c r="K72" s="105">
        <v>26</v>
      </c>
      <c r="L72" s="76">
        <v>8</v>
      </c>
      <c r="M72" s="26">
        <v>0.0016315046296267385</v>
      </c>
      <c r="N72" s="131">
        <f t="shared" si="8"/>
        <v>1.113425925925926E-05</v>
      </c>
      <c r="O72" s="107">
        <f t="shared" si="9"/>
        <v>0.0016203703703674792</v>
      </c>
      <c r="P72" s="131"/>
      <c r="Q72" s="105">
        <v>73</v>
      </c>
      <c r="R72" s="76">
        <v>8</v>
      </c>
      <c r="S72" s="18">
        <v>0.09101851851851851</v>
      </c>
      <c r="T72" s="16"/>
      <c r="U72" s="105">
        <v>71</v>
      </c>
      <c r="V72" s="76">
        <v>8</v>
      </c>
      <c r="W72" s="30">
        <v>0.0234375</v>
      </c>
      <c r="X72" s="32"/>
      <c r="Y72" s="105">
        <v>60</v>
      </c>
      <c r="Z72" s="76">
        <v>8</v>
      </c>
      <c r="AA72" s="31">
        <v>0.08983796296296297</v>
      </c>
      <c r="AB72" s="16"/>
      <c r="AC72" s="22"/>
      <c r="AD72" s="76"/>
      <c r="AE72" s="26"/>
      <c r="AF72" s="131">
        <f t="shared" si="4"/>
        <v>0</v>
      </c>
      <c r="AG72" s="107">
        <f t="shared" si="5"/>
        <v>0</v>
      </c>
      <c r="AH72" s="8"/>
      <c r="AI72" s="15"/>
    </row>
    <row r="73" spans="1:35" ht="15">
      <c r="A73" s="105">
        <v>62</v>
      </c>
      <c r="B73" s="76">
        <v>30</v>
      </c>
      <c r="C73" s="77">
        <v>10045794488</v>
      </c>
      <c r="D73" s="81" t="s">
        <v>285</v>
      </c>
      <c r="E73" s="78" t="s">
        <v>93</v>
      </c>
      <c r="F73" s="77">
        <v>1800034</v>
      </c>
      <c r="G73" s="96" t="s">
        <v>170</v>
      </c>
      <c r="H73" s="9">
        <f t="shared" si="6"/>
        <v>0.205925925925926</v>
      </c>
      <c r="I73" s="9">
        <f t="shared" si="7"/>
        <v>0.010347222222224589</v>
      </c>
      <c r="K73" s="105">
        <v>29</v>
      </c>
      <c r="L73" s="76">
        <v>30</v>
      </c>
      <c r="M73" s="26">
        <v>0.001636423611111177</v>
      </c>
      <c r="N73" s="131">
        <f t="shared" si="8"/>
        <v>4.479166666666667E-06</v>
      </c>
      <c r="O73" s="107">
        <f t="shared" si="9"/>
        <v>0.0016319444444445102</v>
      </c>
      <c r="P73" s="131"/>
      <c r="Q73" s="105">
        <v>44</v>
      </c>
      <c r="R73" s="76">
        <v>30</v>
      </c>
      <c r="S73" s="18">
        <v>0.08980324074074074</v>
      </c>
      <c r="T73" s="16"/>
      <c r="U73" s="105">
        <v>49</v>
      </c>
      <c r="V73" s="76">
        <v>30</v>
      </c>
      <c r="W73" s="30">
        <v>0.023194444444444445</v>
      </c>
      <c r="X73" s="32"/>
      <c r="Y73" s="105">
        <v>79</v>
      </c>
      <c r="Z73" s="76">
        <v>30</v>
      </c>
      <c r="AA73" s="31">
        <v>0.0912962962962963</v>
      </c>
      <c r="AB73" s="16"/>
      <c r="AC73" s="22"/>
      <c r="AD73" s="76"/>
      <c r="AE73" s="26"/>
      <c r="AF73" s="131">
        <f t="shared" si="4"/>
        <v>0</v>
      </c>
      <c r="AG73" s="107">
        <f t="shared" si="5"/>
        <v>0</v>
      </c>
      <c r="AH73" s="8"/>
      <c r="AI73" s="15"/>
    </row>
    <row r="74" spans="1:35" ht="15">
      <c r="A74" s="105">
        <v>63</v>
      </c>
      <c r="B74" s="76">
        <v>28</v>
      </c>
      <c r="C74" s="77">
        <v>10053828516</v>
      </c>
      <c r="D74" s="81" t="s">
        <v>237</v>
      </c>
      <c r="E74" s="78" t="s">
        <v>93</v>
      </c>
      <c r="F74" s="77">
        <v>1801170</v>
      </c>
      <c r="G74" s="96" t="s">
        <v>170</v>
      </c>
      <c r="H74" s="9">
        <f t="shared" si="6"/>
        <v>0.20596064814814818</v>
      </c>
      <c r="I74" s="9">
        <f t="shared" si="7"/>
        <v>0.010381944444446761</v>
      </c>
      <c r="K74" s="105">
        <v>58</v>
      </c>
      <c r="L74" s="76">
        <v>28</v>
      </c>
      <c r="M74" s="26">
        <v>0.0016726967592592904</v>
      </c>
      <c r="N74" s="131">
        <f t="shared" si="8"/>
        <v>6.030092592592592E-06</v>
      </c>
      <c r="O74" s="107">
        <f t="shared" si="9"/>
        <v>0.0016666666666666978</v>
      </c>
      <c r="P74" s="131"/>
      <c r="Q74" s="105">
        <v>55</v>
      </c>
      <c r="R74" s="76">
        <v>28</v>
      </c>
      <c r="S74" s="18">
        <v>0.08980324074074074</v>
      </c>
      <c r="T74" s="16"/>
      <c r="U74" s="105">
        <v>51</v>
      </c>
      <c r="V74" s="76">
        <v>28</v>
      </c>
      <c r="W74" s="30">
        <v>0.023194444444444445</v>
      </c>
      <c r="X74" s="32"/>
      <c r="Y74" s="105">
        <v>81</v>
      </c>
      <c r="Z74" s="76">
        <v>28</v>
      </c>
      <c r="AA74" s="31">
        <v>0.0912962962962963</v>
      </c>
      <c r="AB74" s="16"/>
      <c r="AC74" s="22"/>
      <c r="AD74" s="76"/>
      <c r="AE74" s="26"/>
      <c r="AF74" s="131">
        <f t="shared" si="4"/>
        <v>0</v>
      </c>
      <c r="AG74" s="107">
        <f t="shared" si="5"/>
        <v>0</v>
      </c>
      <c r="AH74" s="8"/>
      <c r="AI74" s="15"/>
    </row>
    <row r="75" spans="1:35" ht="15">
      <c r="A75" s="105">
        <v>64</v>
      </c>
      <c r="B75" s="76">
        <v>120</v>
      </c>
      <c r="C75" s="77">
        <v>10047398123</v>
      </c>
      <c r="D75" s="81" t="s">
        <v>147</v>
      </c>
      <c r="E75" s="78" t="s">
        <v>257</v>
      </c>
      <c r="F75" s="77">
        <v>21355</v>
      </c>
      <c r="G75" s="96" t="s">
        <v>204</v>
      </c>
      <c r="H75" s="9">
        <f t="shared" si="6"/>
        <v>0.20618055555555298</v>
      </c>
      <c r="I75" s="9">
        <f t="shared" si="7"/>
        <v>0.010601851851851557</v>
      </c>
      <c r="K75" s="105">
        <v>94</v>
      </c>
      <c r="L75" s="76">
        <v>120</v>
      </c>
      <c r="M75" s="26">
        <v>0.001728368055552966</v>
      </c>
      <c r="N75" s="131">
        <f t="shared" si="8"/>
        <v>3.831018518518519E-06</v>
      </c>
      <c r="O75" s="107">
        <f t="shared" si="9"/>
        <v>0.0017245370370344475</v>
      </c>
      <c r="P75" s="131"/>
      <c r="Q75" s="105">
        <v>78</v>
      </c>
      <c r="R75" s="76">
        <v>120</v>
      </c>
      <c r="S75" s="18">
        <v>0.09118055555555556</v>
      </c>
      <c r="T75" s="18"/>
      <c r="U75" s="105">
        <v>72</v>
      </c>
      <c r="V75" s="76">
        <v>120</v>
      </c>
      <c r="W75" s="30">
        <v>0.0234375</v>
      </c>
      <c r="X75" s="32"/>
      <c r="Y75" s="105">
        <v>71</v>
      </c>
      <c r="Z75" s="76">
        <v>120</v>
      </c>
      <c r="AA75" s="31">
        <v>0.08983796296296297</v>
      </c>
      <c r="AB75" s="16"/>
      <c r="AC75" s="22"/>
      <c r="AD75" s="76"/>
      <c r="AE75" s="26"/>
      <c r="AF75" s="131">
        <f t="shared" si="4"/>
        <v>0</v>
      </c>
      <c r="AG75" s="107">
        <f t="shared" si="5"/>
        <v>0</v>
      </c>
      <c r="AH75" s="8"/>
      <c r="AI75" s="15"/>
    </row>
    <row r="76" spans="1:34" ht="15">
      <c r="A76" s="105">
        <v>65</v>
      </c>
      <c r="B76" s="76">
        <v>101</v>
      </c>
      <c r="C76" s="77">
        <v>10035061844</v>
      </c>
      <c r="D76" s="81" t="s">
        <v>187</v>
      </c>
      <c r="E76" s="78" t="s">
        <v>188</v>
      </c>
      <c r="F76" s="77">
        <v>100771</v>
      </c>
      <c r="G76" s="96" t="s">
        <v>189</v>
      </c>
      <c r="H76" s="9">
        <f aca="true" t="shared" si="10" ref="H76:H107">SUM(O76,S76,W76,AA76,AG76)-SUM(P76,T76,X76,AB76,AH76)</f>
        <v>0.20622685185185186</v>
      </c>
      <c r="I76" s="9">
        <f aca="true" t="shared" si="11" ref="I76:I107">H76-$H$12</f>
        <v>0.010648148148150433</v>
      </c>
      <c r="K76" s="105">
        <v>75</v>
      </c>
      <c r="L76" s="76">
        <v>101</v>
      </c>
      <c r="M76" s="26">
        <v>0.0016958333333333313</v>
      </c>
      <c r="N76" s="131">
        <f aca="true" t="shared" si="12" ref="N76:N107">VALUE("0:00:00,"&amp;RIGHT(TEXT(M76,"ss,000"),3))</f>
        <v>6.0185185185185185E-06</v>
      </c>
      <c r="O76" s="107">
        <f aca="true" t="shared" si="13" ref="O76:O107">M76-N76</f>
        <v>0.0016898148148148128</v>
      </c>
      <c r="P76" s="131"/>
      <c r="Q76" s="105">
        <v>66</v>
      </c>
      <c r="R76" s="76">
        <v>101</v>
      </c>
      <c r="S76" s="18">
        <v>0.08980324074074074</v>
      </c>
      <c r="T76" s="16"/>
      <c r="U76" s="105">
        <v>91</v>
      </c>
      <c r="V76" s="76">
        <v>101</v>
      </c>
      <c r="W76" s="30">
        <v>0.024895833333333336</v>
      </c>
      <c r="X76" s="32"/>
      <c r="Y76" s="105">
        <v>65</v>
      </c>
      <c r="Z76" s="76">
        <v>101</v>
      </c>
      <c r="AA76" s="31">
        <v>0.08983796296296297</v>
      </c>
      <c r="AB76" s="16"/>
      <c r="AC76" s="22"/>
      <c r="AD76" s="76"/>
      <c r="AE76" s="26"/>
      <c r="AF76" s="131">
        <f aca="true" t="shared" si="14" ref="AF76:AF135">VALUE("0:00:00,"&amp;RIGHT(TEXT(AE76,"ss,000"),3))</f>
        <v>0</v>
      </c>
      <c r="AG76" s="107">
        <f aca="true" t="shared" si="15" ref="AG76:AG135">AE76-AF76</f>
        <v>0</v>
      </c>
      <c r="AH76" s="8"/>
    </row>
    <row r="77" spans="1:35" ht="15">
      <c r="A77" s="105">
        <v>66</v>
      </c>
      <c r="B77" s="76">
        <v>111</v>
      </c>
      <c r="C77" s="77">
        <v>10047405092</v>
      </c>
      <c r="D77" s="81" t="s">
        <v>154</v>
      </c>
      <c r="E77" s="78" t="s">
        <v>232</v>
      </c>
      <c r="F77" s="77">
        <v>21418</v>
      </c>
      <c r="G77" s="96" t="s">
        <v>204</v>
      </c>
      <c r="H77" s="9">
        <f t="shared" si="10"/>
        <v>0.206400462962961</v>
      </c>
      <c r="I77" s="9">
        <f t="shared" si="11"/>
        <v>0.010821759259259572</v>
      </c>
      <c r="K77" s="105">
        <v>84</v>
      </c>
      <c r="L77" s="76">
        <v>111</v>
      </c>
      <c r="M77" s="26">
        <v>0.0017160185185165489</v>
      </c>
      <c r="N77" s="131">
        <f t="shared" si="12"/>
        <v>3.0555555555555556E-06</v>
      </c>
      <c r="O77" s="107">
        <f t="shared" si="13"/>
        <v>0.0017129629629609932</v>
      </c>
      <c r="P77" s="131"/>
      <c r="Q77" s="105">
        <v>54</v>
      </c>
      <c r="R77" s="76">
        <v>111</v>
      </c>
      <c r="S77" s="18">
        <v>0.08980324074074074</v>
      </c>
      <c r="T77" s="16"/>
      <c r="U77" s="105">
        <v>79</v>
      </c>
      <c r="V77" s="76">
        <v>111</v>
      </c>
      <c r="W77" s="30">
        <v>0.023587962962962963</v>
      </c>
      <c r="X77" s="32"/>
      <c r="Y77" s="105">
        <v>80</v>
      </c>
      <c r="Z77" s="76">
        <v>111</v>
      </c>
      <c r="AA77" s="31">
        <v>0.0912962962962963</v>
      </c>
      <c r="AB77" s="16"/>
      <c r="AC77" s="22"/>
      <c r="AD77" s="76"/>
      <c r="AE77" s="26"/>
      <c r="AF77" s="131">
        <f t="shared" si="14"/>
        <v>0</v>
      </c>
      <c r="AG77" s="107">
        <f t="shared" si="15"/>
        <v>0</v>
      </c>
      <c r="AH77" s="8"/>
      <c r="AI77" s="15"/>
    </row>
    <row r="78" spans="1:34" ht="15">
      <c r="A78" s="105">
        <v>67</v>
      </c>
      <c r="B78" s="76">
        <v>7</v>
      </c>
      <c r="C78" s="77">
        <v>10017647415</v>
      </c>
      <c r="D78" s="81" t="s">
        <v>327</v>
      </c>
      <c r="E78" s="78" t="s">
        <v>75</v>
      </c>
      <c r="F78" s="77">
        <v>1059</v>
      </c>
      <c r="G78" s="96" t="s">
        <v>206</v>
      </c>
      <c r="H78" s="9">
        <f t="shared" si="10"/>
        <v>0.20664351851851587</v>
      </c>
      <c r="I78" s="9">
        <f t="shared" si="11"/>
        <v>0.011064814814814444</v>
      </c>
      <c r="K78" s="105">
        <v>53</v>
      </c>
      <c r="L78" s="76">
        <v>7</v>
      </c>
      <c r="M78" s="26">
        <v>0.0016668055555528888</v>
      </c>
      <c r="N78" s="131">
        <f t="shared" si="12"/>
        <v>1.3888888888888888E-07</v>
      </c>
      <c r="O78" s="107">
        <f t="shared" si="13"/>
        <v>0.0016666666666639999</v>
      </c>
      <c r="P78" s="131"/>
      <c r="Q78" s="105">
        <v>80</v>
      </c>
      <c r="R78" s="76">
        <v>7</v>
      </c>
      <c r="S78" s="18">
        <v>0.09134259259259259</v>
      </c>
      <c r="T78" s="16"/>
      <c r="U78" s="105">
        <v>85</v>
      </c>
      <c r="V78" s="76">
        <v>7</v>
      </c>
      <c r="W78" s="30">
        <v>0.023796296296296298</v>
      </c>
      <c r="X78" s="32"/>
      <c r="Y78" s="105">
        <v>58</v>
      </c>
      <c r="Z78" s="76">
        <v>7</v>
      </c>
      <c r="AA78" s="31">
        <v>0.08983796296296297</v>
      </c>
      <c r="AB78" s="16"/>
      <c r="AC78" s="22"/>
      <c r="AD78" s="76"/>
      <c r="AE78" s="26"/>
      <c r="AF78" s="131">
        <f t="shared" si="14"/>
        <v>0</v>
      </c>
      <c r="AG78" s="107">
        <f t="shared" si="15"/>
        <v>0</v>
      </c>
      <c r="AH78" s="8"/>
    </row>
    <row r="79" spans="1:34" ht="15">
      <c r="A79" s="105">
        <v>68</v>
      </c>
      <c r="B79" s="76">
        <v>50</v>
      </c>
      <c r="C79" s="77">
        <v>10051925801</v>
      </c>
      <c r="D79" s="81" t="s">
        <v>130</v>
      </c>
      <c r="E79" s="78" t="s">
        <v>72</v>
      </c>
      <c r="F79" s="77">
        <v>3392</v>
      </c>
      <c r="G79" s="96" t="s">
        <v>178</v>
      </c>
      <c r="H79" s="9">
        <f t="shared" si="10"/>
        <v>0.20763888888888887</v>
      </c>
      <c r="I79" s="9">
        <f t="shared" si="11"/>
        <v>0.01206018518518745</v>
      </c>
      <c r="K79" s="105">
        <v>76</v>
      </c>
      <c r="L79" s="76">
        <v>50</v>
      </c>
      <c r="M79" s="26">
        <v>0.0016965856481481467</v>
      </c>
      <c r="N79" s="131">
        <f t="shared" si="12"/>
        <v>6.770833333333333E-06</v>
      </c>
      <c r="O79" s="107">
        <f t="shared" si="13"/>
        <v>0.0016898148148148135</v>
      </c>
      <c r="P79" s="131"/>
      <c r="Q79" s="105">
        <v>84</v>
      </c>
      <c r="R79" s="76">
        <v>50</v>
      </c>
      <c r="S79" s="18">
        <v>0.09151620370370371</v>
      </c>
      <c r="T79" s="16"/>
      <c r="U79" s="105">
        <v>24</v>
      </c>
      <c r="V79" s="76">
        <v>50</v>
      </c>
      <c r="W79" s="30">
        <v>0.023194444444444445</v>
      </c>
      <c r="X79" s="32"/>
      <c r="Y79" s="105">
        <v>78</v>
      </c>
      <c r="Z79" s="76">
        <v>50</v>
      </c>
      <c r="AA79" s="31">
        <v>0.09123842592592592</v>
      </c>
      <c r="AB79" s="16"/>
      <c r="AC79" s="22"/>
      <c r="AD79" s="76"/>
      <c r="AE79" s="26"/>
      <c r="AF79" s="131">
        <f t="shared" si="14"/>
        <v>0</v>
      </c>
      <c r="AG79" s="107">
        <f t="shared" si="15"/>
        <v>0</v>
      </c>
      <c r="AH79" s="8"/>
    </row>
    <row r="80" spans="1:35" ht="15">
      <c r="A80" s="105">
        <v>69</v>
      </c>
      <c r="B80" s="76">
        <v>97</v>
      </c>
      <c r="C80" s="77">
        <v>10079294248</v>
      </c>
      <c r="D80" s="81" t="s">
        <v>247</v>
      </c>
      <c r="E80" s="78" t="s">
        <v>188</v>
      </c>
      <c r="F80" s="77">
        <v>100805</v>
      </c>
      <c r="G80" s="96" t="s">
        <v>189</v>
      </c>
      <c r="H80" s="9">
        <f t="shared" si="10"/>
        <v>0.20835648148148148</v>
      </c>
      <c r="I80" s="9">
        <f t="shared" si="11"/>
        <v>0.012777777777780053</v>
      </c>
      <c r="K80" s="105">
        <v>111</v>
      </c>
      <c r="L80" s="76">
        <v>97</v>
      </c>
      <c r="M80" s="26">
        <v>0.0017615393518518596</v>
      </c>
      <c r="N80" s="131">
        <f t="shared" si="12"/>
        <v>2.2800925925925925E-06</v>
      </c>
      <c r="O80" s="107">
        <f t="shared" si="13"/>
        <v>0.001759259259259267</v>
      </c>
      <c r="P80" s="131"/>
      <c r="Q80" s="105">
        <v>82</v>
      </c>
      <c r="R80" s="76">
        <v>97</v>
      </c>
      <c r="S80" s="18">
        <v>0.09134259259259259</v>
      </c>
      <c r="T80" s="16"/>
      <c r="U80" s="105">
        <v>108</v>
      </c>
      <c r="V80" s="76">
        <v>97</v>
      </c>
      <c r="W80" s="30">
        <v>0.02521990740740741</v>
      </c>
      <c r="X80" s="32"/>
      <c r="Y80" s="105">
        <v>73</v>
      </c>
      <c r="Z80" s="76">
        <v>97</v>
      </c>
      <c r="AA80" s="31">
        <v>0.09003472222222221</v>
      </c>
      <c r="AB80" s="16"/>
      <c r="AC80" s="22"/>
      <c r="AD80" s="76"/>
      <c r="AE80" s="26"/>
      <c r="AF80" s="131">
        <f t="shared" si="14"/>
        <v>0</v>
      </c>
      <c r="AG80" s="107">
        <f t="shared" si="15"/>
        <v>0</v>
      </c>
      <c r="AH80" s="8"/>
      <c r="AI80" s="15"/>
    </row>
    <row r="81" spans="1:34" ht="15">
      <c r="A81" s="105">
        <v>70</v>
      </c>
      <c r="B81" s="76">
        <v>86</v>
      </c>
      <c r="C81" s="77">
        <v>10046067203</v>
      </c>
      <c r="D81" s="81" t="s">
        <v>250</v>
      </c>
      <c r="E81" s="78" t="s">
        <v>225</v>
      </c>
      <c r="F81" s="77">
        <v>7891</v>
      </c>
      <c r="G81" s="96" t="s">
        <v>194</v>
      </c>
      <c r="H81" s="9">
        <f t="shared" si="10"/>
        <v>0.20859953703703701</v>
      </c>
      <c r="I81" s="9">
        <f t="shared" si="11"/>
        <v>0.01302083333333559</v>
      </c>
      <c r="K81" s="105">
        <v>87</v>
      </c>
      <c r="L81" s="76">
        <v>86</v>
      </c>
      <c r="M81" s="26">
        <v>0.0017225925925925707</v>
      </c>
      <c r="N81" s="131">
        <f t="shared" si="12"/>
        <v>9.62962962962963E-06</v>
      </c>
      <c r="O81" s="107">
        <f t="shared" si="13"/>
        <v>0.001712962962962941</v>
      </c>
      <c r="P81" s="131"/>
      <c r="Q81" s="105">
        <v>86</v>
      </c>
      <c r="R81" s="76">
        <v>86</v>
      </c>
      <c r="S81" s="18">
        <v>0.09215277777777776</v>
      </c>
      <c r="T81" s="16"/>
      <c r="U81" s="105">
        <v>93</v>
      </c>
      <c r="V81" s="76">
        <v>86</v>
      </c>
      <c r="W81" s="30">
        <v>0.024895833333333336</v>
      </c>
      <c r="X81" s="32"/>
      <c r="Y81" s="105">
        <v>69</v>
      </c>
      <c r="Z81" s="76">
        <v>86</v>
      </c>
      <c r="AA81" s="31">
        <v>0.08983796296296297</v>
      </c>
      <c r="AB81" s="16"/>
      <c r="AC81" s="22"/>
      <c r="AD81" s="76"/>
      <c r="AE81" s="26"/>
      <c r="AF81" s="131">
        <f t="shared" si="14"/>
        <v>0</v>
      </c>
      <c r="AG81" s="107">
        <f t="shared" si="15"/>
        <v>0</v>
      </c>
      <c r="AH81" s="8"/>
    </row>
    <row r="82" spans="1:34" ht="15">
      <c r="A82" s="105">
        <v>71</v>
      </c>
      <c r="B82" s="76">
        <v>45</v>
      </c>
      <c r="C82" s="77">
        <v>10049837873</v>
      </c>
      <c r="D82" s="81" t="s">
        <v>162</v>
      </c>
      <c r="E82" s="78" t="s">
        <v>74</v>
      </c>
      <c r="F82" s="77">
        <v>534</v>
      </c>
      <c r="G82" s="96" t="s">
        <v>207</v>
      </c>
      <c r="H82" s="9">
        <f t="shared" si="10"/>
        <v>0.20881944444444445</v>
      </c>
      <c r="I82" s="9">
        <f t="shared" si="11"/>
        <v>0.013240740740743023</v>
      </c>
      <c r="K82" s="105">
        <v>108</v>
      </c>
      <c r="L82" s="76">
        <v>45</v>
      </c>
      <c r="M82" s="26">
        <v>0.0017517476851851843</v>
      </c>
      <c r="N82" s="131">
        <f t="shared" si="12"/>
        <v>4.0625E-06</v>
      </c>
      <c r="O82" s="107">
        <f t="shared" si="13"/>
        <v>0.0017476851851851844</v>
      </c>
      <c r="P82" s="131"/>
      <c r="Q82" s="105">
        <v>85</v>
      </c>
      <c r="R82" s="76">
        <v>45</v>
      </c>
      <c r="S82" s="18">
        <v>0.09211805555555556</v>
      </c>
      <c r="T82" s="16"/>
      <c r="U82" s="105">
        <v>96</v>
      </c>
      <c r="V82" s="76">
        <v>45</v>
      </c>
      <c r="W82" s="30">
        <v>0.02511574074074074</v>
      </c>
      <c r="X82" s="32"/>
      <c r="Y82" s="105">
        <v>66</v>
      </c>
      <c r="Z82" s="76">
        <v>45</v>
      </c>
      <c r="AA82" s="31">
        <v>0.08983796296296297</v>
      </c>
      <c r="AB82" s="16"/>
      <c r="AC82" s="22"/>
      <c r="AD82" s="76"/>
      <c r="AE82" s="26"/>
      <c r="AF82" s="131">
        <f t="shared" si="14"/>
        <v>0</v>
      </c>
      <c r="AG82" s="107">
        <f t="shared" si="15"/>
        <v>0</v>
      </c>
      <c r="AH82" s="8"/>
    </row>
    <row r="83" spans="1:35" ht="15">
      <c r="A83" s="105">
        <v>72</v>
      </c>
      <c r="B83" s="76">
        <v>18</v>
      </c>
      <c r="C83" s="77">
        <v>10036529170</v>
      </c>
      <c r="D83" s="81" t="s">
        <v>198</v>
      </c>
      <c r="E83" s="78" t="s">
        <v>199</v>
      </c>
      <c r="F83" s="77" t="s">
        <v>201</v>
      </c>
      <c r="G83" s="96" t="s">
        <v>200</v>
      </c>
      <c r="H83" s="9">
        <f t="shared" si="10"/>
        <v>0.20891203703703703</v>
      </c>
      <c r="I83" s="9">
        <f t="shared" si="11"/>
        <v>0.013333333333335612</v>
      </c>
      <c r="K83" s="105">
        <v>80</v>
      </c>
      <c r="L83" s="76">
        <v>18</v>
      </c>
      <c r="M83" s="26">
        <v>0.0017063425925925918</v>
      </c>
      <c r="N83" s="131">
        <f t="shared" si="12"/>
        <v>4.953703703703704E-06</v>
      </c>
      <c r="O83" s="107">
        <f t="shared" si="13"/>
        <v>0.0017013888888888881</v>
      </c>
      <c r="P83" s="131"/>
      <c r="Q83" s="105">
        <v>95</v>
      </c>
      <c r="R83" s="76">
        <v>18</v>
      </c>
      <c r="S83" s="18">
        <v>0.09373842592592592</v>
      </c>
      <c r="T83" s="16"/>
      <c r="U83" s="105">
        <v>75</v>
      </c>
      <c r="V83" s="76">
        <v>18</v>
      </c>
      <c r="W83" s="30">
        <v>0.0234375</v>
      </c>
      <c r="X83" s="32"/>
      <c r="Y83" s="105">
        <v>72</v>
      </c>
      <c r="Z83" s="76">
        <v>18</v>
      </c>
      <c r="AA83" s="31">
        <v>0.09003472222222221</v>
      </c>
      <c r="AB83" s="16"/>
      <c r="AC83" s="22"/>
      <c r="AD83" s="76"/>
      <c r="AE83" s="26"/>
      <c r="AF83" s="131">
        <f t="shared" si="14"/>
        <v>0</v>
      </c>
      <c r="AG83" s="107">
        <f t="shared" si="15"/>
        <v>0</v>
      </c>
      <c r="AH83" s="8"/>
      <c r="AI83" s="15"/>
    </row>
    <row r="84" spans="1:34" ht="15">
      <c r="A84" s="105">
        <v>73</v>
      </c>
      <c r="B84" s="76">
        <v>131</v>
      </c>
      <c r="C84" s="77">
        <v>10065321602</v>
      </c>
      <c r="D84" s="81" t="s">
        <v>302</v>
      </c>
      <c r="E84" s="78" t="s">
        <v>151</v>
      </c>
      <c r="F84" s="77">
        <v>100601711</v>
      </c>
      <c r="G84" s="96" t="s">
        <v>202</v>
      </c>
      <c r="H84" s="9">
        <f t="shared" si="10"/>
        <v>0.20898148148148094</v>
      </c>
      <c r="I84" s="9">
        <f t="shared" si="11"/>
        <v>0.013402777777779512</v>
      </c>
      <c r="K84" s="105">
        <v>74</v>
      </c>
      <c r="L84" s="76">
        <v>131</v>
      </c>
      <c r="M84" s="26">
        <v>0.0016929398148142483</v>
      </c>
      <c r="N84" s="131">
        <f t="shared" si="12"/>
        <v>3.125E-06</v>
      </c>
      <c r="O84" s="107">
        <f t="shared" si="13"/>
        <v>0.0016898148148142482</v>
      </c>
      <c r="P84" s="131"/>
      <c r="Q84" s="105">
        <v>104</v>
      </c>
      <c r="R84" s="76">
        <v>131</v>
      </c>
      <c r="S84" s="18">
        <v>0.09670138888888889</v>
      </c>
      <c r="T84" s="16"/>
      <c r="U84" s="105">
        <v>45</v>
      </c>
      <c r="V84" s="76">
        <v>131</v>
      </c>
      <c r="W84" s="30">
        <v>0.023194444444444445</v>
      </c>
      <c r="X84" s="32"/>
      <c r="Y84" s="105">
        <v>47</v>
      </c>
      <c r="Z84" s="76">
        <v>131</v>
      </c>
      <c r="AA84" s="31">
        <v>0.08739583333333334</v>
      </c>
      <c r="AB84" s="16"/>
      <c r="AC84" s="22"/>
      <c r="AD84" s="76"/>
      <c r="AE84" s="26"/>
      <c r="AF84" s="131">
        <f t="shared" si="14"/>
        <v>0</v>
      </c>
      <c r="AG84" s="107">
        <f t="shared" si="15"/>
        <v>0</v>
      </c>
      <c r="AH84" s="8"/>
    </row>
    <row r="85" spans="1:35" ht="15">
      <c r="A85" s="105">
        <v>74</v>
      </c>
      <c r="B85" s="76">
        <v>137</v>
      </c>
      <c r="C85" s="77">
        <v>10047286672</v>
      </c>
      <c r="D85" s="81" t="s">
        <v>276</v>
      </c>
      <c r="E85" s="78" t="s">
        <v>277</v>
      </c>
      <c r="F85" s="77">
        <v>20233</v>
      </c>
      <c r="G85" s="96" t="s">
        <v>197</v>
      </c>
      <c r="H85" s="9">
        <f t="shared" si="10"/>
        <v>0.2091319444444445</v>
      </c>
      <c r="I85" s="9">
        <f t="shared" si="11"/>
        <v>0.013553240740743072</v>
      </c>
      <c r="K85" s="105">
        <v>82</v>
      </c>
      <c r="L85" s="76">
        <v>137</v>
      </c>
      <c r="M85" s="26">
        <v>0.0017067476851852538</v>
      </c>
      <c r="N85" s="131">
        <f t="shared" si="12"/>
        <v>5.358796296296296E-06</v>
      </c>
      <c r="O85" s="107">
        <f t="shared" si="13"/>
        <v>0.0017013888888889575</v>
      </c>
      <c r="P85" s="131"/>
      <c r="Q85" s="105">
        <v>58</v>
      </c>
      <c r="R85" s="76">
        <v>137</v>
      </c>
      <c r="S85" s="18">
        <v>0.08980324074074074</v>
      </c>
      <c r="T85" s="16"/>
      <c r="U85" s="105">
        <v>69</v>
      </c>
      <c r="V85" s="76">
        <v>137</v>
      </c>
      <c r="W85" s="30">
        <v>0.0234375</v>
      </c>
      <c r="X85" s="32"/>
      <c r="Y85" s="105">
        <v>91</v>
      </c>
      <c r="Z85" s="76">
        <v>137</v>
      </c>
      <c r="AA85" s="31">
        <v>0.09418981481481481</v>
      </c>
      <c r="AB85" s="16"/>
      <c r="AC85" s="22"/>
      <c r="AD85" s="76"/>
      <c r="AE85" s="26"/>
      <c r="AF85" s="131">
        <f t="shared" si="14"/>
        <v>0</v>
      </c>
      <c r="AG85" s="107">
        <f t="shared" si="15"/>
        <v>0</v>
      </c>
      <c r="AH85" s="8"/>
      <c r="AI85" s="15"/>
    </row>
    <row r="86" spans="1:35" ht="15">
      <c r="A86" s="105">
        <v>75</v>
      </c>
      <c r="B86" s="76">
        <v>69</v>
      </c>
      <c r="C86" s="77">
        <v>10023638678</v>
      </c>
      <c r="D86" s="81" t="s">
        <v>183</v>
      </c>
      <c r="E86" s="78" t="s">
        <v>184</v>
      </c>
      <c r="F86" s="77" t="s">
        <v>186</v>
      </c>
      <c r="G86" s="96" t="s">
        <v>185</v>
      </c>
      <c r="H86" s="9">
        <f t="shared" si="10"/>
        <v>0.20928240740740742</v>
      </c>
      <c r="I86" s="9">
        <f t="shared" si="11"/>
        <v>0.013703703703705994</v>
      </c>
      <c r="K86" s="105">
        <v>104</v>
      </c>
      <c r="L86" s="76">
        <v>69</v>
      </c>
      <c r="M86" s="26">
        <v>0.0017505787037037086</v>
      </c>
      <c r="N86" s="131">
        <f t="shared" si="12"/>
        <v>2.8935185185185184E-06</v>
      </c>
      <c r="O86" s="107">
        <f t="shared" si="13"/>
        <v>0.00174768518518519</v>
      </c>
      <c r="P86" s="131"/>
      <c r="Q86" s="105">
        <v>83</v>
      </c>
      <c r="R86" s="76">
        <v>69</v>
      </c>
      <c r="S86" s="18">
        <v>0.09134259259259259</v>
      </c>
      <c r="T86" s="16"/>
      <c r="U86" s="105">
        <v>95</v>
      </c>
      <c r="V86" s="76">
        <v>69</v>
      </c>
      <c r="W86" s="30">
        <v>0.024895833333333336</v>
      </c>
      <c r="X86" s="30"/>
      <c r="Y86" s="105">
        <v>84</v>
      </c>
      <c r="Z86" s="76">
        <v>69</v>
      </c>
      <c r="AA86" s="31">
        <v>0.0912962962962963</v>
      </c>
      <c r="AB86" s="16"/>
      <c r="AC86" s="22"/>
      <c r="AD86" s="76"/>
      <c r="AE86" s="26"/>
      <c r="AF86" s="131">
        <f t="shared" si="14"/>
        <v>0</v>
      </c>
      <c r="AG86" s="107">
        <f t="shared" si="15"/>
        <v>0</v>
      </c>
      <c r="AH86" s="8"/>
      <c r="AI86" s="15"/>
    </row>
    <row r="87" spans="1:35" ht="15">
      <c r="A87" s="105">
        <v>76</v>
      </c>
      <c r="B87" s="76">
        <v>136</v>
      </c>
      <c r="C87" s="77">
        <v>10066436869</v>
      </c>
      <c r="D87" s="81" t="s">
        <v>195</v>
      </c>
      <c r="E87" s="78" t="s">
        <v>196</v>
      </c>
      <c r="F87" s="77">
        <v>100601756</v>
      </c>
      <c r="G87" s="96" t="s">
        <v>197</v>
      </c>
      <c r="H87" s="9">
        <f t="shared" si="10"/>
        <v>0.2100115740740741</v>
      </c>
      <c r="I87" s="9">
        <f t="shared" si="11"/>
        <v>0.014432870370372664</v>
      </c>
      <c r="K87" s="105">
        <v>123</v>
      </c>
      <c r="L87" s="76">
        <v>136</v>
      </c>
      <c r="M87" s="26">
        <v>0.0017908217592592672</v>
      </c>
      <c r="N87" s="131">
        <f t="shared" si="12"/>
        <v>8.414351851851851E-06</v>
      </c>
      <c r="O87" s="107">
        <f t="shared" si="13"/>
        <v>0.0017824074074074153</v>
      </c>
      <c r="P87" s="131"/>
      <c r="Q87" s="105">
        <v>94</v>
      </c>
      <c r="R87" s="76">
        <v>136</v>
      </c>
      <c r="S87" s="18">
        <v>0.09373842592592592</v>
      </c>
      <c r="T87" s="16"/>
      <c r="U87" s="105">
        <v>36</v>
      </c>
      <c r="V87" s="76">
        <v>136</v>
      </c>
      <c r="W87" s="30">
        <v>0.023194444444444445</v>
      </c>
      <c r="X87" s="32"/>
      <c r="Y87" s="105">
        <v>82</v>
      </c>
      <c r="Z87" s="76">
        <v>136</v>
      </c>
      <c r="AA87" s="31">
        <v>0.0912962962962963</v>
      </c>
      <c r="AB87" s="16"/>
      <c r="AC87" s="22"/>
      <c r="AD87" s="76"/>
      <c r="AE87" s="26"/>
      <c r="AF87" s="131">
        <f t="shared" si="14"/>
        <v>0</v>
      </c>
      <c r="AG87" s="107">
        <f t="shared" si="15"/>
        <v>0</v>
      </c>
      <c r="AH87" s="8"/>
      <c r="AI87" s="15"/>
    </row>
    <row r="88" spans="1:34" ht="15">
      <c r="A88" s="105">
        <v>77</v>
      </c>
      <c r="B88" s="76">
        <v>36</v>
      </c>
      <c r="C88" s="77">
        <v>10035022337</v>
      </c>
      <c r="D88" s="81" t="s">
        <v>125</v>
      </c>
      <c r="E88" s="78" t="s">
        <v>54</v>
      </c>
      <c r="F88" s="77">
        <v>100123</v>
      </c>
      <c r="G88" s="96" t="s">
        <v>203</v>
      </c>
      <c r="H88" s="9">
        <f t="shared" si="10"/>
        <v>0.21008101851851851</v>
      </c>
      <c r="I88" s="9">
        <f t="shared" si="11"/>
        <v>0.014502314814817091</v>
      </c>
      <c r="K88" s="105">
        <v>8</v>
      </c>
      <c r="L88" s="76">
        <v>36</v>
      </c>
      <c r="M88" s="26">
        <v>0.0015919097222222203</v>
      </c>
      <c r="N88" s="131">
        <f t="shared" si="12"/>
        <v>6.261574074074075E-06</v>
      </c>
      <c r="O88" s="107">
        <f t="shared" si="13"/>
        <v>0.0015856481481481461</v>
      </c>
      <c r="P88" s="131"/>
      <c r="Q88" s="105">
        <v>76</v>
      </c>
      <c r="R88" s="76">
        <v>36</v>
      </c>
      <c r="S88" s="18">
        <v>0.09118055555555556</v>
      </c>
      <c r="T88" s="16">
        <v>3.472222222222222E-05</v>
      </c>
      <c r="U88" s="105">
        <v>12</v>
      </c>
      <c r="V88" s="76">
        <v>36</v>
      </c>
      <c r="W88" s="30">
        <v>0.023194444444444445</v>
      </c>
      <c r="X88" s="30"/>
      <c r="Y88" s="105">
        <v>94</v>
      </c>
      <c r="Z88" s="76">
        <v>36</v>
      </c>
      <c r="AA88" s="31">
        <v>0.09418981481481481</v>
      </c>
      <c r="AB88" s="16">
        <v>3.472222222222222E-05</v>
      </c>
      <c r="AC88" s="22"/>
      <c r="AD88" s="76"/>
      <c r="AE88" s="26"/>
      <c r="AF88" s="131">
        <f t="shared" si="14"/>
        <v>0</v>
      </c>
      <c r="AG88" s="107">
        <f t="shared" si="15"/>
        <v>0</v>
      </c>
      <c r="AH88" s="8"/>
    </row>
    <row r="89" spans="1:35" ht="15">
      <c r="A89" s="105">
        <v>78</v>
      </c>
      <c r="B89" s="76">
        <v>87</v>
      </c>
      <c r="C89" s="77">
        <v>10046071647</v>
      </c>
      <c r="D89" s="81" t="s">
        <v>224</v>
      </c>
      <c r="E89" s="78" t="s">
        <v>225</v>
      </c>
      <c r="F89" s="77">
        <v>8250</v>
      </c>
      <c r="G89" s="96" t="s">
        <v>194</v>
      </c>
      <c r="H89" s="9">
        <f t="shared" si="10"/>
        <v>0.2103935185185185</v>
      </c>
      <c r="I89" s="9">
        <f t="shared" si="11"/>
        <v>0.014814814814817084</v>
      </c>
      <c r="K89" s="105">
        <v>113</v>
      </c>
      <c r="L89" s="76">
        <v>87</v>
      </c>
      <c r="M89" s="26">
        <v>0.001770081018518532</v>
      </c>
      <c r="N89" s="131">
        <f t="shared" si="12"/>
        <v>1.082175925925926E-05</v>
      </c>
      <c r="O89" s="107">
        <f t="shared" si="13"/>
        <v>0.0017592592592592727</v>
      </c>
      <c r="P89" s="131"/>
      <c r="Q89" s="105">
        <v>90</v>
      </c>
      <c r="R89" s="76">
        <v>87</v>
      </c>
      <c r="S89" s="18">
        <v>0.09357638888888888</v>
      </c>
      <c r="T89" s="16"/>
      <c r="U89" s="105">
        <v>105</v>
      </c>
      <c r="V89" s="76">
        <v>87</v>
      </c>
      <c r="W89" s="30">
        <v>0.02521990740740741</v>
      </c>
      <c r="X89" s="32"/>
      <c r="Y89" s="105">
        <v>62</v>
      </c>
      <c r="Z89" s="76">
        <v>87</v>
      </c>
      <c r="AA89" s="31">
        <v>0.08983796296296297</v>
      </c>
      <c r="AB89" s="16"/>
      <c r="AC89" s="22"/>
      <c r="AD89" s="76"/>
      <c r="AE89" s="26"/>
      <c r="AF89" s="131">
        <f t="shared" si="14"/>
        <v>0</v>
      </c>
      <c r="AG89" s="107">
        <f t="shared" si="15"/>
        <v>0</v>
      </c>
      <c r="AH89" s="8"/>
      <c r="AI89" s="15"/>
    </row>
    <row r="90" spans="1:34" ht="15">
      <c r="A90" s="105">
        <v>79</v>
      </c>
      <c r="B90" s="76">
        <v>39</v>
      </c>
      <c r="C90" s="77">
        <v>10048899296</v>
      </c>
      <c r="D90" s="81" t="s">
        <v>124</v>
      </c>
      <c r="E90" s="78" t="s">
        <v>54</v>
      </c>
      <c r="F90" s="77">
        <v>100070</v>
      </c>
      <c r="G90" s="96" t="s">
        <v>203</v>
      </c>
      <c r="H90" s="9">
        <f t="shared" si="10"/>
        <v>0.2104282407407408</v>
      </c>
      <c r="I90" s="9">
        <f t="shared" si="11"/>
        <v>0.014849537037039368</v>
      </c>
      <c r="K90" s="105">
        <v>25</v>
      </c>
      <c r="L90" s="76">
        <v>39</v>
      </c>
      <c r="M90" s="26">
        <v>0.0016306828703704368</v>
      </c>
      <c r="N90" s="131">
        <f t="shared" si="12"/>
        <v>1.03125E-05</v>
      </c>
      <c r="O90" s="107">
        <f t="shared" si="13"/>
        <v>0.001620370370370437</v>
      </c>
      <c r="P90" s="131"/>
      <c r="Q90" s="105">
        <v>77</v>
      </c>
      <c r="R90" s="76">
        <v>39</v>
      </c>
      <c r="S90" s="18">
        <v>0.09118055555555556</v>
      </c>
      <c r="T90" s="16"/>
      <c r="U90" s="105">
        <v>68</v>
      </c>
      <c r="V90" s="76">
        <v>39</v>
      </c>
      <c r="W90" s="30">
        <v>0.0234375</v>
      </c>
      <c r="X90" s="32"/>
      <c r="Y90" s="105">
        <v>93</v>
      </c>
      <c r="Z90" s="76">
        <v>39</v>
      </c>
      <c r="AA90" s="31">
        <v>0.09418981481481481</v>
      </c>
      <c r="AB90" s="16"/>
      <c r="AC90" s="22"/>
      <c r="AD90" s="76"/>
      <c r="AE90" s="26"/>
      <c r="AF90" s="131">
        <f t="shared" si="14"/>
        <v>0</v>
      </c>
      <c r="AG90" s="107">
        <f t="shared" si="15"/>
        <v>0</v>
      </c>
      <c r="AH90" s="8"/>
    </row>
    <row r="91" spans="1:35" ht="15">
      <c r="A91" s="105">
        <v>80</v>
      </c>
      <c r="B91" s="76">
        <v>41</v>
      </c>
      <c r="C91" s="77">
        <v>10035021731</v>
      </c>
      <c r="D91" s="81" t="s">
        <v>126</v>
      </c>
      <c r="E91" s="78" t="s">
        <v>54</v>
      </c>
      <c r="F91" s="77">
        <v>100180</v>
      </c>
      <c r="G91" s="96" t="s">
        <v>203</v>
      </c>
      <c r="H91" s="9">
        <f t="shared" si="10"/>
        <v>0.21050925925925673</v>
      </c>
      <c r="I91" s="9">
        <f t="shared" si="11"/>
        <v>0.014930555555555308</v>
      </c>
      <c r="K91" s="105">
        <v>21</v>
      </c>
      <c r="L91" s="76">
        <v>41</v>
      </c>
      <c r="M91" s="26">
        <v>0.0016207754629604526</v>
      </c>
      <c r="N91" s="131">
        <f t="shared" si="12"/>
        <v>4.0509259259259263E-07</v>
      </c>
      <c r="O91" s="107">
        <f t="shared" si="13"/>
        <v>0.00162037037036786</v>
      </c>
      <c r="P91" s="131"/>
      <c r="Q91" s="105">
        <v>48</v>
      </c>
      <c r="R91" s="76">
        <v>41</v>
      </c>
      <c r="S91" s="18">
        <v>0.08980324074074074</v>
      </c>
      <c r="T91" s="16"/>
      <c r="U91" s="105">
        <v>92</v>
      </c>
      <c r="V91" s="76">
        <v>41</v>
      </c>
      <c r="W91" s="30">
        <v>0.024895833333333336</v>
      </c>
      <c r="X91" s="32"/>
      <c r="Y91" s="105">
        <v>92</v>
      </c>
      <c r="Z91" s="76">
        <v>41</v>
      </c>
      <c r="AA91" s="31">
        <v>0.09418981481481481</v>
      </c>
      <c r="AB91" s="16"/>
      <c r="AC91" s="22"/>
      <c r="AD91" s="76"/>
      <c r="AE91" s="26"/>
      <c r="AF91" s="131">
        <f t="shared" si="14"/>
        <v>0</v>
      </c>
      <c r="AG91" s="107">
        <f t="shared" si="15"/>
        <v>0</v>
      </c>
      <c r="AH91" s="8"/>
      <c r="AI91" s="15"/>
    </row>
    <row r="92" spans="1:35" ht="15">
      <c r="A92" s="105">
        <v>81</v>
      </c>
      <c r="B92" s="76">
        <v>127</v>
      </c>
      <c r="C92" s="77">
        <v>10047256461</v>
      </c>
      <c r="D92" s="81" t="s">
        <v>150</v>
      </c>
      <c r="E92" s="78" t="s">
        <v>230</v>
      </c>
      <c r="F92" s="77">
        <v>19903</v>
      </c>
      <c r="G92" s="96" t="s">
        <v>202</v>
      </c>
      <c r="H92" s="9">
        <f t="shared" si="10"/>
        <v>0.21100694444444443</v>
      </c>
      <c r="I92" s="9">
        <f t="shared" si="11"/>
        <v>0.015428240740743004</v>
      </c>
      <c r="K92" s="105">
        <v>32</v>
      </c>
      <c r="L92" s="76">
        <v>127</v>
      </c>
      <c r="M92" s="26">
        <v>0.0016440393518518288</v>
      </c>
      <c r="N92" s="131">
        <f t="shared" si="12"/>
        <v>5.208333333333334E-07</v>
      </c>
      <c r="O92" s="107">
        <f t="shared" si="13"/>
        <v>0.0016435185185184956</v>
      </c>
      <c r="P92" s="131"/>
      <c r="Q92" s="105">
        <v>87</v>
      </c>
      <c r="R92" s="76">
        <v>127</v>
      </c>
      <c r="S92" s="18">
        <v>0.09222222222222222</v>
      </c>
      <c r="T92" s="16"/>
      <c r="U92" s="105">
        <v>34</v>
      </c>
      <c r="V92" s="76">
        <v>127</v>
      </c>
      <c r="W92" s="30">
        <v>0.023194444444444445</v>
      </c>
      <c r="X92" s="32"/>
      <c r="Y92" s="105">
        <v>88</v>
      </c>
      <c r="Z92" s="76">
        <v>127</v>
      </c>
      <c r="AA92" s="31">
        <v>0.09394675925925926</v>
      </c>
      <c r="AB92" s="16"/>
      <c r="AC92" s="22"/>
      <c r="AD92" s="76"/>
      <c r="AE92" s="26"/>
      <c r="AF92" s="131">
        <f t="shared" si="14"/>
        <v>0</v>
      </c>
      <c r="AG92" s="107">
        <f t="shared" si="15"/>
        <v>0</v>
      </c>
      <c r="AH92" s="8"/>
      <c r="AI92" s="15"/>
    </row>
    <row r="93" spans="1:35" ht="15">
      <c r="A93" s="105">
        <v>82</v>
      </c>
      <c r="B93" s="76">
        <v>139</v>
      </c>
      <c r="C93" s="77">
        <v>10046370125</v>
      </c>
      <c r="D93" s="81" t="s">
        <v>263</v>
      </c>
      <c r="E93" s="78" t="s">
        <v>104</v>
      </c>
      <c r="F93" s="77">
        <v>10875</v>
      </c>
      <c r="G93" s="96" t="s">
        <v>101</v>
      </c>
      <c r="H93" s="9">
        <f t="shared" si="10"/>
        <v>0.21171296296296302</v>
      </c>
      <c r="I93" s="9">
        <f t="shared" si="11"/>
        <v>0.016134259259261596</v>
      </c>
      <c r="K93" s="105">
        <v>40</v>
      </c>
      <c r="L93" s="76">
        <v>139</v>
      </c>
      <c r="M93" s="26">
        <v>0.0016528125000000414</v>
      </c>
      <c r="N93" s="131">
        <f t="shared" si="12"/>
        <v>9.293981481481482E-06</v>
      </c>
      <c r="O93" s="107">
        <f t="shared" si="13"/>
        <v>0.00164351851851856</v>
      </c>
      <c r="P93" s="131"/>
      <c r="Q93" s="105">
        <v>107</v>
      </c>
      <c r="R93" s="76">
        <v>139</v>
      </c>
      <c r="S93" s="18">
        <v>0.09923611111111112</v>
      </c>
      <c r="T93" s="16"/>
      <c r="U93" s="105">
        <v>74</v>
      </c>
      <c r="V93" s="76">
        <v>139</v>
      </c>
      <c r="W93" s="30">
        <v>0.0234375</v>
      </c>
      <c r="X93" s="32"/>
      <c r="Y93" s="105">
        <v>40</v>
      </c>
      <c r="Z93" s="76">
        <v>139</v>
      </c>
      <c r="AA93" s="31">
        <v>0.08739583333333334</v>
      </c>
      <c r="AB93" s="16"/>
      <c r="AC93" s="22"/>
      <c r="AD93" s="76"/>
      <c r="AE93" s="26"/>
      <c r="AF93" s="131">
        <f t="shared" si="14"/>
        <v>0</v>
      </c>
      <c r="AG93" s="107">
        <f t="shared" si="15"/>
        <v>0</v>
      </c>
      <c r="AH93" s="8"/>
      <c r="AI93" s="67"/>
    </row>
    <row r="94" spans="1:35" ht="15">
      <c r="A94" s="105">
        <v>83</v>
      </c>
      <c r="B94" s="76">
        <v>73</v>
      </c>
      <c r="C94" s="77">
        <v>10046044163</v>
      </c>
      <c r="D94" s="81" t="s">
        <v>139</v>
      </c>
      <c r="E94" s="78" t="s">
        <v>209</v>
      </c>
      <c r="F94" s="77">
        <v>7351</v>
      </c>
      <c r="G94" s="96" t="s">
        <v>210</v>
      </c>
      <c r="H94" s="9">
        <f t="shared" si="10"/>
        <v>0.2118402777777778</v>
      </c>
      <c r="I94" s="9">
        <f t="shared" si="11"/>
        <v>0.016261574074076385</v>
      </c>
      <c r="K94" s="105">
        <v>61</v>
      </c>
      <c r="L94" s="76">
        <v>73</v>
      </c>
      <c r="M94" s="26">
        <v>0.001676377314814858</v>
      </c>
      <c r="N94" s="131">
        <f t="shared" si="12"/>
        <v>9.710648148148147E-06</v>
      </c>
      <c r="O94" s="107">
        <f t="shared" si="13"/>
        <v>0.0016666666666667097</v>
      </c>
      <c r="P94" s="131"/>
      <c r="Q94" s="105">
        <v>105</v>
      </c>
      <c r="R94" s="76">
        <v>73</v>
      </c>
      <c r="S94" s="18">
        <v>0.09670138888888889</v>
      </c>
      <c r="T94" s="16"/>
      <c r="U94" s="105">
        <v>67</v>
      </c>
      <c r="V94" s="76">
        <v>73</v>
      </c>
      <c r="W94" s="30">
        <v>0.0234375</v>
      </c>
      <c r="X94" s="30"/>
      <c r="Y94" s="105">
        <v>75</v>
      </c>
      <c r="Z94" s="76">
        <v>73</v>
      </c>
      <c r="AA94" s="31">
        <v>0.09003472222222221</v>
      </c>
      <c r="AB94" s="16"/>
      <c r="AC94" s="22"/>
      <c r="AD94" s="76"/>
      <c r="AE94" s="26"/>
      <c r="AF94" s="131">
        <f t="shared" si="14"/>
        <v>0</v>
      </c>
      <c r="AG94" s="107">
        <f t="shared" si="15"/>
        <v>0</v>
      </c>
      <c r="AH94" s="8"/>
      <c r="AI94" s="15"/>
    </row>
    <row r="95" spans="1:34" ht="15">
      <c r="A95" s="105">
        <v>84</v>
      </c>
      <c r="B95" s="76">
        <v>70</v>
      </c>
      <c r="C95" s="77">
        <v>10023604124</v>
      </c>
      <c r="D95" s="81" t="s">
        <v>293</v>
      </c>
      <c r="E95" s="78" t="s">
        <v>294</v>
      </c>
      <c r="F95" s="77" t="s">
        <v>295</v>
      </c>
      <c r="G95" s="96" t="s">
        <v>185</v>
      </c>
      <c r="H95" s="9">
        <f t="shared" si="10"/>
        <v>0.212361111111111</v>
      </c>
      <c r="I95" s="9">
        <f t="shared" si="11"/>
        <v>0.016782407407409577</v>
      </c>
      <c r="K95" s="105">
        <v>126</v>
      </c>
      <c r="L95" s="76">
        <v>70</v>
      </c>
      <c r="M95" s="26">
        <v>0.001846053240740643</v>
      </c>
      <c r="N95" s="131">
        <f t="shared" si="12"/>
        <v>5.775462962962963E-06</v>
      </c>
      <c r="O95" s="107">
        <f t="shared" si="13"/>
        <v>0.00184027777777768</v>
      </c>
      <c r="P95" s="131"/>
      <c r="Q95" s="105">
        <v>93</v>
      </c>
      <c r="R95" s="76">
        <v>70</v>
      </c>
      <c r="S95" s="18">
        <v>0.09373842592592592</v>
      </c>
      <c r="T95" s="16"/>
      <c r="U95" s="105">
        <v>110</v>
      </c>
      <c r="V95" s="76">
        <v>70</v>
      </c>
      <c r="W95" s="30">
        <v>0.025486111111111112</v>
      </c>
      <c r="X95" s="32"/>
      <c r="Y95" s="105">
        <v>85</v>
      </c>
      <c r="Z95" s="76">
        <v>70</v>
      </c>
      <c r="AA95" s="31">
        <v>0.0912962962962963</v>
      </c>
      <c r="AB95" s="16"/>
      <c r="AC95" s="22"/>
      <c r="AD95" s="76"/>
      <c r="AE95" s="26"/>
      <c r="AF95" s="131">
        <f t="shared" si="14"/>
        <v>0</v>
      </c>
      <c r="AG95" s="107">
        <f t="shared" si="15"/>
        <v>0</v>
      </c>
      <c r="AH95" s="8"/>
    </row>
    <row r="96" spans="1:34" ht="15">
      <c r="A96" s="105">
        <v>85</v>
      </c>
      <c r="B96" s="76">
        <v>34</v>
      </c>
      <c r="C96" s="77">
        <v>10036118538</v>
      </c>
      <c r="D96" s="81" t="s">
        <v>260</v>
      </c>
      <c r="E96" s="78" t="s">
        <v>93</v>
      </c>
      <c r="F96" s="77">
        <v>1800522</v>
      </c>
      <c r="G96" s="96" t="s">
        <v>170</v>
      </c>
      <c r="H96" s="9">
        <f t="shared" si="10"/>
        <v>0.21244212962962963</v>
      </c>
      <c r="I96" s="9">
        <f t="shared" si="11"/>
        <v>0.01686342592592821</v>
      </c>
      <c r="K96" s="105">
        <v>101</v>
      </c>
      <c r="L96" s="76">
        <v>34</v>
      </c>
      <c r="M96" s="26">
        <v>0.0017449421296296327</v>
      </c>
      <c r="N96" s="131">
        <f t="shared" si="12"/>
        <v>8.831018518518518E-06</v>
      </c>
      <c r="O96" s="107">
        <f t="shared" si="13"/>
        <v>0.0017361111111111143</v>
      </c>
      <c r="P96" s="131"/>
      <c r="Q96" s="105">
        <v>79</v>
      </c>
      <c r="R96" s="76">
        <v>34</v>
      </c>
      <c r="S96" s="18">
        <v>0.09134259259259259</v>
      </c>
      <c r="T96" s="16"/>
      <c r="U96" s="105">
        <v>81</v>
      </c>
      <c r="V96" s="76">
        <v>34</v>
      </c>
      <c r="W96" s="30">
        <v>0.023587962962962963</v>
      </c>
      <c r="X96" s="32"/>
      <c r="Y96" s="105">
        <v>95</v>
      </c>
      <c r="Z96" s="76">
        <v>34</v>
      </c>
      <c r="AA96" s="31">
        <v>0.09577546296296297</v>
      </c>
      <c r="AB96" s="16"/>
      <c r="AC96" s="22"/>
      <c r="AD96" s="76"/>
      <c r="AE96" s="26"/>
      <c r="AF96" s="131">
        <f t="shared" si="14"/>
        <v>0</v>
      </c>
      <c r="AG96" s="107">
        <f t="shared" si="15"/>
        <v>0</v>
      </c>
      <c r="AH96" s="8"/>
    </row>
    <row r="97" spans="1:34" ht="15">
      <c r="A97" s="105">
        <v>86</v>
      </c>
      <c r="B97" s="76">
        <v>67</v>
      </c>
      <c r="C97" s="77">
        <v>10077612007</v>
      </c>
      <c r="D97" s="81" t="s">
        <v>219</v>
      </c>
      <c r="E97" s="78" t="s">
        <v>184</v>
      </c>
      <c r="F97" s="77" t="s">
        <v>220</v>
      </c>
      <c r="G97" s="96" t="s">
        <v>185</v>
      </c>
      <c r="H97" s="9">
        <f t="shared" si="10"/>
        <v>0.21414351851851854</v>
      </c>
      <c r="I97" s="9">
        <f t="shared" si="11"/>
        <v>0.018564814814817115</v>
      </c>
      <c r="K97" s="105">
        <v>97</v>
      </c>
      <c r="L97" s="76">
        <v>67</v>
      </c>
      <c r="M97" s="26">
        <v>0.00173670138888889</v>
      </c>
      <c r="N97" s="131">
        <f t="shared" si="12"/>
        <v>5.902777777777778E-07</v>
      </c>
      <c r="O97" s="107">
        <f t="shared" si="13"/>
        <v>0.0017361111111111123</v>
      </c>
      <c r="P97" s="131"/>
      <c r="Q97" s="105">
        <v>103</v>
      </c>
      <c r="R97" s="76">
        <v>67</v>
      </c>
      <c r="S97" s="18">
        <v>0.0965625</v>
      </c>
      <c r="T97" s="16"/>
      <c r="U97" s="105">
        <v>90</v>
      </c>
      <c r="V97" s="76">
        <v>67</v>
      </c>
      <c r="W97" s="30">
        <v>0.024548611111111115</v>
      </c>
      <c r="X97" s="32"/>
      <c r="Y97" s="105">
        <v>83</v>
      </c>
      <c r="Z97" s="76">
        <v>67</v>
      </c>
      <c r="AA97" s="31">
        <v>0.0912962962962963</v>
      </c>
      <c r="AB97" s="16"/>
      <c r="AC97" s="22"/>
      <c r="AD97" s="76"/>
      <c r="AE97" s="26"/>
      <c r="AF97" s="131">
        <f t="shared" si="14"/>
        <v>0</v>
      </c>
      <c r="AG97" s="107">
        <f t="shared" si="15"/>
        <v>0</v>
      </c>
      <c r="AH97" s="8"/>
    </row>
    <row r="98" spans="1:34" ht="15">
      <c r="A98" s="105">
        <v>87</v>
      </c>
      <c r="B98" s="76">
        <v>130</v>
      </c>
      <c r="C98" s="77">
        <v>10047394382</v>
      </c>
      <c r="D98" s="81" t="s">
        <v>318</v>
      </c>
      <c r="E98" s="78" t="s">
        <v>151</v>
      </c>
      <c r="F98" s="77">
        <v>21318</v>
      </c>
      <c r="G98" s="96" t="s">
        <v>202</v>
      </c>
      <c r="H98" s="9">
        <f t="shared" si="10"/>
        <v>0.2148958333333315</v>
      </c>
      <c r="I98" s="9">
        <f t="shared" si="11"/>
        <v>0.019317129629630087</v>
      </c>
      <c r="K98" s="105">
        <v>110</v>
      </c>
      <c r="L98" s="76">
        <v>130</v>
      </c>
      <c r="M98" s="26">
        <v>0.0017567708333315196</v>
      </c>
      <c r="N98" s="131">
        <f t="shared" si="12"/>
        <v>9.085648148148149E-06</v>
      </c>
      <c r="O98" s="107">
        <f t="shared" si="13"/>
        <v>0.0017476851851833714</v>
      </c>
      <c r="P98" s="131"/>
      <c r="Q98" s="105">
        <v>97</v>
      </c>
      <c r="R98" s="76">
        <v>130</v>
      </c>
      <c r="S98" s="18">
        <v>0.09390046296296296</v>
      </c>
      <c r="T98" s="16"/>
      <c r="U98" s="105">
        <v>101</v>
      </c>
      <c r="V98" s="76">
        <v>130</v>
      </c>
      <c r="W98" s="30">
        <v>0.02521990740740741</v>
      </c>
      <c r="X98" s="32"/>
      <c r="Y98" s="105">
        <v>89</v>
      </c>
      <c r="Z98" s="76">
        <v>130</v>
      </c>
      <c r="AA98" s="31">
        <v>0.09402777777777778</v>
      </c>
      <c r="AB98" s="16"/>
      <c r="AC98" s="22"/>
      <c r="AD98" s="76"/>
      <c r="AE98" s="26"/>
      <c r="AF98" s="131">
        <f t="shared" si="14"/>
        <v>0</v>
      </c>
      <c r="AG98" s="107">
        <f t="shared" si="15"/>
        <v>0</v>
      </c>
      <c r="AH98" s="8"/>
    </row>
    <row r="99" spans="1:35" ht="15">
      <c r="A99" s="105">
        <v>88</v>
      </c>
      <c r="B99" s="76">
        <v>65</v>
      </c>
      <c r="C99" s="77">
        <v>10023604427</v>
      </c>
      <c r="D99" s="81" t="s">
        <v>241</v>
      </c>
      <c r="E99" s="78" t="s">
        <v>176</v>
      </c>
      <c r="F99" s="77" t="s">
        <v>242</v>
      </c>
      <c r="G99" s="96" t="s">
        <v>176</v>
      </c>
      <c r="H99" s="9">
        <f t="shared" si="10"/>
        <v>0.2164814814814815</v>
      </c>
      <c r="I99" s="9">
        <f t="shared" si="11"/>
        <v>0.020902777777780074</v>
      </c>
      <c r="K99" s="105">
        <v>114</v>
      </c>
      <c r="L99" s="76">
        <v>65</v>
      </c>
      <c r="M99" s="26">
        <v>0.0017717939814815044</v>
      </c>
      <c r="N99" s="131">
        <f t="shared" si="12"/>
        <v>9.606481481481483E-07</v>
      </c>
      <c r="O99" s="107">
        <f t="shared" si="13"/>
        <v>0.0017708333333333562</v>
      </c>
      <c r="P99" s="131"/>
      <c r="Q99" s="105">
        <v>102</v>
      </c>
      <c r="R99" s="76">
        <v>65</v>
      </c>
      <c r="S99" s="18">
        <v>0.09581018518518518</v>
      </c>
      <c r="T99" s="16"/>
      <c r="U99" s="105">
        <v>107</v>
      </c>
      <c r="V99" s="76">
        <v>65</v>
      </c>
      <c r="W99" s="30">
        <v>0.02521990740740741</v>
      </c>
      <c r="X99" s="32"/>
      <c r="Y99" s="105">
        <v>86</v>
      </c>
      <c r="Z99" s="76">
        <v>65</v>
      </c>
      <c r="AA99" s="31">
        <v>0.09368055555555556</v>
      </c>
      <c r="AB99" s="16"/>
      <c r="AC99" s="22"/>
      <c r="AD99" s="76"/>
      <c r="AE99" s="26"/>
      <c r="AF99" s="131">
        <f t="shared" si="14"/>
        <v>0</v>
      </c>
      <c r="AG99" s="107">
        <f t="shared" si="15"/>
        <v>0</v>
      </c>
      <c r="AH99" s="8"/>
      <c r="AI99" s="63"/>
    </row>
    <row r="100" spans="1:34" ht="15">
      <c r="A100" s="105">
        <v>89</v>
      </c>
      <c r="B100" s="76">
        <v>61</v>
      </c>
      <c r="C100" s="77">
        <v>10023629180</v>
      </c>
      <c r="D100" s="81" t="s">
        <v>265</v>
      </c>
      <c r="E100" s="78" t="s">
        <v>176</v>
      </c>
      <c r="F100" s="77" t="s">
        <v>266</v>
      </c>
      <c r="G100" s="96" t="s">
        <v>176</v>
      </c>
      <c r="H100" s="9">
        <f t="shared" si="10"/>
        <v>0.21765046296296295</v>
      </c>
      <c r="I100" s="9">
        <f t="shared" si="11"/>
        <v>0.022071759259261525</v>
      </c>
      <c r="K100" s="105">
        <v>23</v>
      </c>
      <c r="L100" s="76">
        <v>61</v>
      </c>
      <c r="M100" s="26">
        <v>0.0016213078703703546</v>
      </c>
      <c r="N100" s="131">
        <f t="shared" si="12"/>
        <v>9.375E-07</v>
      </c>
      <c r="O100" s="107">
        <f t="shared" si="13"/>
        <v>0.0016203703703703545</v>
      </c>
      <c r="P100" s="131"/>
      <c r="Q100" s="105">
        <v>106</v>
      </c>
      <c r="R100" s="76">
        <v>61</v>
      </c>
      <c r="S100" s="18">
        <v>0.09670138888888889</v>
      </c>
      <c r="T100" s="16"/>
      <c r="U100" s="105">
        <v>109</v>
      </c>
      <c r="V100" s="76">
        <v>61</v>
      </c>
      <c r="W100" s="30">
        <v>0.025486111111111112</v>
      </c>
      <c r="X100" s="32"/>
      <c r="Y100" s="105">
        <v>87</v>
      </c>
      <c r="Z100" s="76">
        <v>61</v>
      </c>
      <c r="AA100" s="31">
        <v>0.09384259259259259</v>
      </c>
      <c r="AB100" s="16"/>
      <c r="AC100" s="22"/>
      <c r="AD100" s="76"/>
      <c r="AE100" s="26"/>
      <c r="AF100" s="131">
        <f t="shared" si="14"/>
        <v>0</v>
      </c>
      <c r="AG100" s="107">
        <f t="shared" si="15"/>
        <v>0</v>
      </c>
      <c r="AH100" s="8"/>
    </row>
    <row r="101" spans="1:34" ht="15">
      <c r="A101" s="105">
        <v>90</v>
      </c>
      <c r="B101" s="76">
        <v>123</v>
      </c>
      <c r="C101" s="77">
        <v>10047424290</v>
      </c>
      <c r="D101" s="81" t="s">
        <v>212</v>
      </c>
      <c r="E101" s="78" t="s">
        <v>100</v>
      </c>
      <c r="F101" s="77">
        <v>21606</v>
      </c>
      <c r="G101" s="96" t="s">
        <v>101</v>
      </c>
      <c r="H101" s="9">
        <f t="shared" si="10"/>
        <v>0.2205439814814815</v>
      </c>
      <c r="I101" s="9">
        <f t="shared" si="11"/>
        <v>0.02496527777778007</v>
      </c>
      <c r="K101" s="105">
        <v>56</v>
      </c>
      <c r="L101" s="76">
        <v>123</v>
      </c>
      <c r="M101" s="26">
        <v>0.0016704282407407388</v>
      </c>
      <c r="N101" s="131">
        <f t="shared" si="12"/>
        <v>3.7615740740740746E-06</v>
      </c>
      <c r="O101" s="107">
        <f t="shared" si="13"/>
        <v>0.0016666666666666648</v>
      </c>
      <c r="P101" s="131"/>
      <c r="Q101" s="105">
        <v>114</v>
      </c>
      <c r="R101" s="76">
        <v>123</v>
      </c>
      <c r="S101" s="18">
        <v>0.10594907407407407</v>
      </c>
      <c r="T101" s="16"/>
      <c r="U101" s="105">
        <v>88</v>
      </c>
      <c r="V101" s="76">
        <v>123</v>
      </c>
      <c r="W101" s="30">
        <v>0.02445601851851852</v>
      </c>
      <c r="X101" s="32"/>
      <c r="Y101" s="105">
        <v>53</v>
      </c>
      <c r="Z101" s="76">
        <v>123</v>
      </c>
      <c r="AA101" s="31">
        <v>0.08847222222222223</v>
      </c>
      <c r="AB101" s="16"/>
      <c r="AC101" s="22"/>
      <c r="AD101" s="76"/>
      <c r="AE101" s="26"/>
      <c r="AF101" s="131">
        <f t="shared" si="14"/>
        <v>0</v>
      </c>
      <c r="AG101" s="107">
        <f t="shared" si="15"/>
        <v>0</v>
      </c>
      <c r="AH101" s="8"/>
    </row>
    <row r="102" spans="1:35" ht="15">
      <c r="A102" s="105">
        <v>91</v>
      </c>
      <c r="B102" s="76">
        <v>106</v>
      </c>
      <c r="C102" s="77">
        <v>10001512776</v>
      </c>
      <c r="D102" s="81" t="s">
        <v>286</v>
      </c>
      <c r="E102" s="78" t="s">
        <v>99</v>
      </c>
      <c r="F102" s="77">
        <v>1601618</v>
      </c>
      <c r="G102" s="96" t="s">
        <v>331</v>
      </c>
      <c r="H102" s="9">
        <f t="shared" si="10"/>
        <v>0.2207060185185185</v>
      </c>
      <c r="I102" s="9">
        <f t="shared" si="11"/>
        <v>0.025127314814817087</v>
      </c>
      <c r="K102" s="105">
        <v>88</v>
      </c>
      <c r="L102" s="76">
        <v>106</v>
      </c>
      <c r="M102" s="26">
        <v>0.0017242245370370293</v>
      </c>
      <c r="N102" s="131">
        <f t="shared" si="12"/>
        <v>1.1261574074074076E-05</v>
      </c>
      <c r="O102" s="107">
        <f t="shared" si="13"/>
        <v>0.0017129629629629552</v>
      </c>
      <c r="P102" s="131"/>
      <c r="Q102" s="105">
        <v>110</v>
      </c>
      <c r="R102" s="76">
        <v>106</v>
      </c>
      <c r="S102" s="18">
        <v>0.09966435185185185</v>
      </c>
      <c r="T102" s="16"/>
      <c r="U102" s="105">
        <v>102</v>
      </c>
      <c r="V102" s="76">
        <v>106</v>
      </c>
      <c r="W102" s="30">
        <v>0.02521990740740741</v>
      </c>
      <c r="X102" s="32"/>
      <c r="Y102" s="105">
        <v>90</v>
      </c>
      <c r="Z102" s="76">
        <v>106</v>
      </c>
      <c r="AA102" s="31">
        <v>0.0941087962962963</v>
      </c>
      <c r="AB102" s="16"/>
      <c r="AC102" s="22"/>
      <c r="AD102" s="76"/>
      <c r="AE102" s="26"/>
      <c r="AF102" s="131">
        <f t="shared" si="14"/>
        <v>0</v>
      </c>
      <c r="AG102" s="107">
        <f t="shared" si="15"/>
        <v>0</v>
      </c>
      <c r="AH102" s="8"/>
      <c r="AI102" s="15"/>
    </row>
    <row r="103" spans="1:34" ht="15">
      <c r="A103" s="105">
        <v>92</v>
      </c>
      <c r="B103" s="76">
        <v>140</v>
      </c>
      <c r="C103" s="77">
        <v>10046910190</v>
      </c>
      <c r="D103" s="81" t="s">
        <v>155</v>
      </c>
      <c r="E103" s="78" t="s">
        <v>104</v>
      </c>
      <c r="F103" s="77">
        <v>21846</v>
      </c>
      <c r="G103" s="96" t="s">
        <v>101</v>
      </c>
      <c r="H103" s="9">
        <f t="shared" si="10"/>
        <v>0.22086805555555444</v>
      </c>
      <c r="I103" s="9">
        <f t="shared" si="11"/>
        <v>0.02528935185185302</v>
      </c>
      <c r="K103" s="105">
        <v>119</v>
      </c>
      <c r="L103" s="76">
        <v>140</v>
      </c>
      <c r="M103" s="26">
        <v>0.0017833680555544504</v>
      </c>
      <c r="N103" s="131">
        <f t="shared" si="12"/>
        <v>9.606481481481483E-07</v>
      </c>
      <c r="O103" s="107">
        <f t="shared" si="13"/>
        <v>0.0017824074074063022</v>
      </c>
      <c r="P103" s="131"/>
      <c r="Q103" s="105">
        <v>115</v>
      </c>
      <c r="R103" s="76">
        <v>140</v>
      </c>
      <c r="S103" s="18">
        <v>0.10605324074074074</v>
      </c>
      <c r="T103" s="16"/>
      <c r="U103" s="105">
        <v>61</v>
      </c>
      <c r="V103" s="76">
        <v>140</v>
      </c>
      <c r="W103" s="30">
        <v>0.023194444444444445</v>
      </c>
      <c r="X103" s="32"/>
      <c r="Y103" s="105">
        <v>70</v>
      </c>
      <c r="Z103" s="76">
        <v>140</v>
      </c>
      <c r="AA103" s="31">
        <v>0.08983796296296297</v>
      </c>
      <c r="AB103" s="16"/>
      <c r="AC103" s="22"/>
      <c r="AD103" s="76"/>
      <c r="AE103" s="26"/>
      <c r="AF103" s="131">
        <f t="shared" si="14"/>
        <v>0</v>
      </c>
      <c r="AG103" s="107">
        <f t="shared" si="15"/>
        <v>0</v>
      </c>
      <c r="AH103" s="8"/>
    </row>
    <row r="104" spans="1:35" ht="15">
      <c r="A104" s="105">
        <v>93</v>
      </c>
      <c r="B104" s="76">
        <v>66</v>
      </c>
      <c r="C104" s="77">
        <v>10023630800</v>
      </c>
      <c r="D104" s="81" t="s">
        <v>245</v>
      </c>
      <c r="E104" s="78" t="s">
        <v>184</v>
      </c>
      <c r="F104" s="77" t="s">
        <v>246</v>
      </c>
      <c r="G104" s="96" t="s">
        <v>185</v>
      </c>
      <c r="H104" s="9">
        <f t="shared" si="10"/>
        <v>0.221412037037037</v>
      </c>
      <c r="I104" s="9">
        <f t="shared" si="11"/>
        <v>0.025833333333335567</v>
      </c>
      <c r="K104" s="105">
        <v>106</v>
      </c>
      <c r="L104" s="76">
        <v>66</v>
      </c>
      <c r="M104" s="26">
        <v>0.0017513310185185045</v>
      </c>
      <c r="N104" s="131">
        <f t="shared" si="12"/>
        <v>3.6458333333333333E-06</v>
      </c>
      <c r="O104" s="107">
        <f t="shared" si="13"/>
        <v>0.0017476851851851711</v>
      </c>
      <c r="P104" s="131"/>
      <c r="Q104" s="105">
        <v>112</v>
      </c>
      <c r="R104" s="76">
        <v>66</v>
      </c>
      <c r="S104" s="18">
        <v>0.10440972222222222</v>
      </c>
      <c r="T104" s="16"/>
      <c r="U104" s="105">
        <v>106</v>
      </c>
      <c r="V104" s="76">
        <v>66</v>
      </c>
      <c r="W104" s="30">
        <v>0.02521990740740741</v>
      </c>
      <c r="X104" s="32"/>
      <c r="Y104" s="105">
        <v>76</v>
      </c>
      <c r="Z104" s="76">
        <v>66</v>
      </c>
      <c r="AA104" s="31">
        <v>0.09003472222222221</v>
      </c>
      <c r="AB104" s="16"/>
      <c r="AC104" s="22"/>
      <c r="AD104" s="76"/>
      <c r="AE104" s="26"/>
      <c r="AF104" s="131">
        <f t="shared" si="14"/>
        <v>0</v>
      </c>
      <c r="AG104" s="107">
        <f t="shared" si="15"/>
        <v>0</v>
      </c>
      <c r="AH104" s="8"/>
      <c r="AI104" s="15"/>
    </row>
    <row r="105" spans="1:34" ht="15">
      <c r="A105" s="105">
        <v>94</v>
      </c>
      <c r="B105" s="76">
        <v>121</v>
      </c>
      <c r="C105" s="77">
        <v>10047307082</v>
      </c>
      <c r="D105" s="81" t="s">
        <v>153</v>
      </c>
      <c r="E105" s="78" t="s">
        <v>103</v>
      </c>
      <c r="F105" s="77">
        <v>20448</v>
      </c>
      <c r="G105" s="96" t="s">
        <v>204</v>
      </c>
      <c r="H105" s="9">
        <f t="shared" si="10"/>
        <v>0.2226388888888889</v>
      </c>
      <c r="I105" s="9">
        <f t="shared" si="11"/>
        <v>0.027060185185187463</v>
      </c>
      <c r="K105" s="105">
        <v>64</v>
      </c>
      <c r="L105" s="76">
        <v>121</v>
      </c>
      <c r="M105" s="26">
        <v>0.001679050925925932</v>
      </c>
      <c r="N105" s="131">
        <f t="shared" si="12"/>
        <v>8.101851851851853E-07</v>
      </c>
      <c r="O105" s="107">
        <f t="shared" si="13"/>
        <v>0.0016782407407407466</v>
      </c>
      <c r="P105" s="131"/>
      <c r="Q105" s="105">
        <v>75</v>
      </c>
      <c r="R105" s="76">
        <v>121</v>
      </c>
      <c r="S105" s="18">
        <v>0.09118055555555556</v>
      </c>
      <c r="T105" s="16"/>
      <c r="U105" s="105">
        <v>87</v>
      </c>
      <c r="V105" s="76">
        <v>121</v>
      </c>
      <c r="W105" s="30">
        <v>0.02445601851851852</v>
      </c>
      <c r="X105" s="32"/>
      <c r="Y105" s="105">
        <v>105</v>
      </c>
      <c r="Z105" s="76">
        <v>121</v>
      </c>
      <c r="AA105" s="31">
        <v>0.10532407407407407</v>
      </c>
      <c r="AB105" s="16"/>
      <c r="AC105" s="22"/>
      <c r="AD105" s="76"/>
      <c r="AE105" s="26"/>
      <c r="AF105" s="131">
        <f t="shared" si="14"/>
        <v>0</v>
      </c>
      <c r="AG105" s="107">
        <f t="shared" si="15"/>
        <v>0</v>
      </c>
      <c r="AH105" s="8"/>
    </row>
    <row r="106" spans="1:34" ht="15">
      <c r="A106" s="105">
        <v>95</v>
      </c>
      <c r="B106" s="76">
        <v>46</v>
      </c>
      <c r="C106" s="77">
        <v>10049827466</v>
      </c>
      <c r="D106" s="81" t="s">
        <v>305</v>
      </c>
      <c r="E106" s="78" t="s">
        <v>74</v>
      </c>
      <c r="F106" s="77">
        <v>402</v>
      </c>
      <c r="G106" s="96" t="s">
        <v>207</v>
      </c>
      <c r="H106" s="9">
        <f t="shared" si="10"/>
        <v>0.2244675925925917</v>
      </c>
      <c r="I106" s="9">
        <f t="shared" si="11"/>
        <v>0.02888888888889027</v>
      </c>
      <c r="K106" s="105">
        <v>78</v>
      </c>
      <c r="L106" s="76">
        <v>46</v>
      </c>
      <c r="M106" s="26">
        <v>0.0017006018518509747</v>
      </c>
      <c r="N106" s="131">
        <f t="shared" si="12"/>
        <v>1.0787037037037037E-05</v>
      </c>
      <c r="O106" s="107">
        <f t="shared" si="13"/>
        <v>0.0016898148148139377</v>
      </c>
      <c r="P106" s="131"/>
      <c r="Q106" s="105">
        <v>91</v>
      </c>
      <c r="R106" s="76">
        <v>46</v>
      </c>
      <c r="S106" s="18">
        <v>0.09357638888888888</v>
      </c>
      <c r="T106" s="16"/>
      <c r="U106" s="105">
        <v>89</v>
      </c>
      <c r="V106" s="76">
        <v>46</v>
      </c>
      <c r="W106" s="30">
        <v>0.02445601851851852</v>
      </c>
      <c r="X106" s="32"/>
      <c r="Y106" s="105">
        <v>96</v>
      </c>
      <c r="Z106" s="76">
        <v>46</v>
      </c>
      <c r="AA106" s="31">
        <v>0.10474537037037036</v>
      </c>
      <c r="AB106" s="16"/>
      <c r="AC106" s="22"/>
      <c r="AD106" s="76"/>
      <c r="AE106" s="26"/>
      <c r="AF106" s="131">
        <f t="shared" si="14"/>
        <v>0</v>
      </c>
      <c r="AG106" s="107">
        <f t="shared" si="15"/>
        <v>0</v>
      </c>
      <c r="AH106" s="8"/>
    </row>
    <row r="107" spans="1:34" ht="15">
      <c r="A107" s="105">
        <v>96</v>
      </c>
      <c r="B107" s="76">
        <v>99</v>
      </c>
      <c r="C107" s="77">
        <v>10035039111</v>
      </c>
      <c r="D107" s="81" t="s">
        <v>221</v>
      </c>
      <c r="E107" s="78" t="s">
        <v>188</v>
      </c>
      <c r="F107" s="77">
        <v>100293</v>
      </c>
      <c r="G107" s="96" t="s">
        <v>189</v>
      </c>
      <c r="H107" s="9">
        <f t="shared" si="10"/>
        <v>0.22450231481481486</v>
      </c>
      <c r="I107" s="9">
        <f t="shared" si="11"/>
        <v>0.02892361111111344</v>
      </c>
      <c r="K107" s="105">
        <v>92</v>
      </c>
      <c r="L107" s="76">
        <v>99</v>
      </c>
      <c r="M107" s="26">
        <v>0.0017264236111111542</v>
      </c>
      <c r="N107" s="131">
        <f t="shared" si="12"/>
        <v>1.8865740740740741E-06</v>
      </c>
      <c r="O107" s="107">
        <f t="shared" si="13"/>
        <v>0.0017245370370370802</v>
      </c>
      <c r="P107" s="131"/>
      <c r="Q107" s="105">
        <v>88</v>
      </c>
      <c r="R107" s="76">
        <v>99</v>
      </c>
      <c r="S107" s="18">
        <v>0.09255787037037037</v>
      </c>
      <c r="T107" s="16"/>
      <c r="U107" s="105">
        <v>94</v>
      </c>
      <c r="V107" s="76">
        <v>99</v>
      </c>
      <c r="W107" s="30">
        <v>0.024895833333333336</v>
      </c>
      <c r="X107" s="32"/>
      <c r="Y107" s="105">
        <v>102</v>
      </c>
      <c r="Z107" s="76">
        <v>99</v>
      </c>
      <c r="AA107" s="31">
        <v>0.10532407407407407</v>
      </c>
      <c r="AB107" s="16"/>
      <c r="AC107" s="22"/>
      <c r="AD107" s="76"/>
      <c r="AE107" s="26"/>
      <c r="AF107" s="131">
        <f t="shared" si="14"/>
        <v>0</v>
      </c>
      <c r="AG107" s="107">
        <f t="shared" si="15"/>
        <v>0</v>
      </c>
      <c r="AH107" s="8"/>
    </row>
    <row r="108" spans="1:34" ht="15">
      <c r="A108" s="105">
        <v>97</v>
      </c>
      <c r="B108" s="76">
        <v>54</v>
      </c>
      <c r="C108" s="77">
        <v>10023628877</v>
      </c>
      <c r="D108" s="81" t="s">
        <v>273</v>
      </c>
      <c r="E108" s="78" t="s">
        <v>73</v>
      </c>
      <c r="F108" s="77" t="s">
        <v>274</v>
      </c>
      <c r="G108" s="96" t="s">
        <v>191</v>
      </c>
      <c r="H108" s="9">
        <f aca="true" t="shared" si="16" ref="H108:H135">SUM(O108,S108,W108,AA108,AG108)-SUM(P108,T108,X108,AB108,AH108)</f>
        <v>0.2245949074074074</v>
      </c>
      <c r="I108" s="9">
        <f aca="true" t="shared" si="17" ref="I108:I135">H108-$H$12</f>
        <v>0.029016203703705973</v>
      </c>
      <c r="K108" s="105">
        <v>42</v>
      </c>
      <c r="L108" s="76">
        <v>54</v>
      </c>
      <c r="M108" s="26">
        <v>0.0016593287037037045</v>
      </c>
      <c r="N108" s="131">
        <f aca="true" t="shared" si="18" ref="N108:N135">VALUE("0:00:00,"&amp;RIGHT(TEXT(M108,"ss,000"),3))</f>
        <v>4.2361111111111106E-06</v>
      </c>
      <c r="O108" s="107">
        <f aca="true" t="shared" si="19" ref="O108:O135">M108-N108</f>
        <v>0.0016550925925925934</v>
      </c>
      <c r="P108" s="131"/>
      <c r="Q108" s="105">
        <v>119</v>
      </c>
      <c r="R108" s="76">
        <v>54</v>
      </c>
      <c r="S108" s="18">
        <v>0.11354166666666667</v>
      </c>
      <c r="T108" s="16"/>
      <c r="U108" s="105">
        <v>66</v>
      </c>
      <c r="V108" s="76">
        <v>54</v>
      </c>
      <c r="W108" s="30">
        <v>0.0234375</v>
      </c>
      <c r="X108" s="32"/>
      <c r="Y108" s="105">
        <v>21</v>
      </c>
      <c r="Z108" s="76">
        <v>54</v>
      </c>
      <c r="AA108" s="31">
        <v>0.08596064814814815</v>
      </c>
      <c r="AB108" s="16"/>
      <c r="AC108" s="22"/>
      <c r="AD108" s="76"/>
      <c r="AE108" s="26"/>
      <c r="AF108" s="131">
        <f t="shared" si="14"/>
        <v>0</v>
      </c>
      <c r="AG108" s="107">
        <f t="shared" si="15"/>
        <v>0</v>
      </c>
      <c r="AH108" s="8"/>
    </row>
    <row r="109" spans="1:34" ht="15">
      <c r="A109" s="105">
        <v>98</v>
      </c>
      <c r="B109" s="76">
        <v>57</v>
      </c>
      <c r="C109" s="77">
        <v>10023601393</v>
      </c>
      <c r="D109" s="81" t="s">
        <v>222</v>
      </c>
      <c r="E109" s="78" t="s">
        <v>73</v>
      </c>
      <c r="F109" s="77" t="s">
        <v>223</v>
      </c>
      <c r="G109" s="96" t="s">
        <v>191</v>
      </c>
      <c r="H109" s="9">
        <f t="shared" si="16"/>
        <v>0.2254166666666667</v>
      </c>
      <c r="I109" s="9">
        <f t="shared" si="17"/>
        <v>0.029837962962965286</v>
      </c>
      <c r="K109" s="105">
        <v>100</v>
      </c>
      <c r="L109" s="76">
        <v>57</v>
      </c>
      <c r="M109" s="26">
        <v>0.0017446875000000674</v>
      </c>
      <c r="N109" s="131">
        <f t="shared" si="18"/>
        <v>8.57638888888889E-06</v>
      </c>
      <c r="O109" s="107">
        <f t="shared" si="19"/>
        <v>0.0017361111111111785</v>
      </c>
      <c r="P109" s="131"/>
      <c r="Q109" s="105">
        <v>56</v>
      </c>
      <c r="R109" s="76">
        <v>57</v>
      </c>
      <c r="S109" s="18">
        <v>0.08980324074074074</v>
      </c>
      <c r="T109" s="16"/>
      <c r="U109" s="105">
        <v>86</v>
      </c>
      <c r="V109" s="76">
        <v>57</v>
      </c>
      <c r="W109" s="30">
        <v>0.02415509259259259</v>
      </c>
      <c r="X109" s="32"/>
      <c r="Y109" s="105">
        <v>109</v>
      </c>
      <c r="Z109" s="76">
        <v>57</v>
      </c>
      <c r="AA109" s="31">
        <v>0.10972222222222222</v>
      </c>
      <c r="AB109" s="16"/>
      <c r="AC109" s="22"/>
      <c r="AD109" s="76"/>
      <c r="AE109" s="26"/>
      <c r="AF109" s="131">
        <f t="shared" si="14"/>
        <v>0</v>
      </c>
      <c r="AG109" s="107">
        <f t="shared" si="15"/>
        <v>0</v>
      </c>
      <c r="AH109" s="8"/>
    </row>
    <row r="110" spans="1:35" ht="15">
      <c r="A110" s="105">
        <v>99</v>
      </c>
      <c r="B110" s="76">
        <v>68</v>
      </c>
      <c r="C110" s="77">
        <v>10023633022</v>
      </c>
      <c r="D110" s="81" t="s">
        <v>270</v>
      </c>
      <c r="E110" s="78" t="s">
        <v>184</v>
      </c>
      <c r="F110" s="77" t="s">
        <v>271</v>
      </c>
      <c r="G110" s="96" t="s">
        <v>185</v>
      </c>
      <c r="H110" s="9">
        <f t="shared" si="16"/>
        <v>0.22593750000000007</v>
      </c>
      <c r="I110" s="9">
        <f t="shared" si="17"/>
        <v>0.030358796296298646</v>
      </c>
      <c r="K110" s="105">
        <v>93</v>
      </c>
      <c r="L110" s="76">
        <v>68</v>
      </c>
      <c r="M110" s="26">
        <v>0.0017279050925926437</v>
      </c>
      <c r="N110" s="131">
        <f t="shared" si="18"/>
        <v>3.368055555555555E-06</v>
      </c>
      <c r="O110" s="107">
        <f t="shared" si="19"/>
        <v>0.0017245370370370882</v>
      </c>
      <c r="P110" s="131"/>
      <c r="Q110" s="105">
        <v>92</v>
      </c>
      <c r="R110" s="76">
        <v>68</v>
      </c>
      <c r="S110" s="18">
        <v>0.09366898148148149</v>
      </c>
      <c r="T110" s="18"/>
      <c r="U110" s="105">
        <v>98</v>
      </c>
      <c r="V110" s="76">
        <v>68</v>
      </c>
      <c r="W110" s="30">
        <v>0.02521990740740741</v>
      </c>
      <c r="X110" s="32"/>
      <c r="Y110" s="105">
        <v>99</v>
      </c>
      <c r="Z110" s="76">
        <v>68</v>
      </c>
      <c r="AA110" s="31">
        <v>0.10532407407407407</v>
      </c>
      <c r="AB110" s="16"/>
      <c r="AC110" s="22"/>
      <c r="AD110" s="76"/>
      <c r="AE110" s="26"/>
      <c r="AF110" s="131">
        <f t="shared" si="14"/>
        <v>0</v>
      </c>
      <c r="AG110" s="107">
        <f t="shared" si="15"/>
        <v>0</v>
      </c>
      <c r="AH110" s="8"/>
      <c r="AI110" s="15"/>
    </row>
    <row r="111" spans="1:34" ht="15">
      <c r="A111" s="105">
        <v>100</v>
      </c>
      <c r="B111" s="76">
        <v>110</v>
      </c>
      <c r="C111" s="77">
        <v>10047208163</v>
      </c>
      <c r="D111" s="81" t="s">
        <v>231</v>
      </c>
      <c r="E111" s="78" t="s">
        <v>232</v>
      </c>
      <c r="F111" s="77">
        <v>19292</v>
      </c>
      <c r="G111" s="96" t="s">
        <v>204</v>
      </c>
      <c r="H111" s="9">
        <f t="shared" si="16"/>
        <v>0.22641203703703705</v>
      </c>
      <c r="I111" s="9">
        <f t="shared" si="17"/>
        <v>0.030833333333335627</v>
      </c>
      <c r="K111" s="105">
        <v>112</v>
      </c>
      <c r="L111" s="76">
        <v>110</v>
      </c>
      <c r="M111" s="26">
        <v>0.0017664699074074301</v>
      </c>
      <c r="N111" s="131">
        <f t="shared" si="18"/>
        <v>7.210648148148148E-06</v>
      </c>
      <c r="O111" s="107">
        <f t="shared" si="19"/>
        <v>0.001759259259259282</v>
      </c>
      <c r="P111" s="131"/>
      <c r="Q111" s="105">
        <v>96</v>
      </c>
      <c r="R111" s="76">
        <v>110</v>
      </c>
      <c r="S111" s="18">
        <v>0.09373842592592592</v>
      </c>
      <c r="T111" s="16"/>
      <c r="U111" s="105">
        <v>111</v>
      </c>
      <c r="V111" s="76">
        <v>110</v>
      </c>
      <c r="W111" s="30">
        <v>0.025590277777777778</v>
      </c>
      <c r="X111" s="32"/>
      <c r="Y111" s="105">
        <v>98</v>
      </c>
      <c r="Z111" s="76">
        <v>110</v>
      </c>
      <c r="AA111" s="31">
        <v>0.10532407407407407</v>
      </c>
      <c r="AB111" s="16"/>
      <c r="AC111" s="22"/>
      <c r="AD111" s="76"/>
      <c r="AE111" s="26"/>
      <c r="AF111" s="131">
        <f t="shared" si="14"/>
        <v>0</v>
      </c>
      <c r="AG111" s="107">
        <f t="shared" si="15"/>
        <v>0</v>
      </c>
      <c r="AH111" s="8"/>
    </row>
    <row r="112" spans="1:34" ht="15">
      <c r="A112" s="105">
        <v>101</v>
      </c>
      <c r="B112" s="76">
        <v>102</v>
      </c>
      <c r="C112" s="77">
        <v>10058694074</v>
      </c>
      <c r="D112" s="81" t="s">
        <v>296</v>
      </c>
      <c r="E112" s="78" t="s">
        <v>188</v>
      </c>
      <c r="F112" s="77">
        <v>100765</v>
      </c>
      <c r="G112" s="96" t="s">
        <v>189</v>
      </c>
      <c r="H112" s="9">
        <f t="shared" si="16"/>
        <v>0.22730324074074054</v>
      </c>
      <c r="I112" s="9">
        <f t="shared" si="17"/>
        <v>0.03172453703703912</v>
      </c>
      <c r="K112" s="105">
        <v>105</v>
      </c>
      <c r="L112" s="76">
        <v>102</v>
      </c>
      <c r="M112" s="26">
        <v>0.0017509722222220428</v>
      </c>
      <c r="N112" s="131">
        <f t="shared" si="18"/>
        <v>3.2870370370370374E-06</v>
      </c>
      <c r="O112" s="107">
        <f t="shared" si="19"/>
        <v>0.0017476851851850057</v>
      </c>
      <c r="P112" s="131"/>
      <c r="Q112" s="105">
        <v>99</v>
      </c>
      <c r="R112" s="76">
        <v>102</v>
      </c>
      <c r="S112" s="18">
        <v>0.09501157407407407</v>
      </c>
      <c r="T112" s="16"/>
      <c r="U112" s="105">
        <v>100</v>
      </c>
      <c r="V112" s="76">
        <v>102</v>
      </c>
      <c r="W112" s="30">
        <v>0.02521990740740741</v>
      </c>
      <c r="X112" s="32"/>
      <c r="Y112" s="105">
        <v>100</v>
      </c>
      <c r="Z112" s="76">
        <v>102</v>
      </c>
      <c r="AA112" s="31">
        <v>0.10532407407407407</v>
      </c>
      <c r="AB112" s="16"/>
      <c r="AC112" s="22"/>
      <c r="AD112" s="76"/>
      <c r="AE112" s="26"/>
      <c r="AF112" s="131">
        <f t="shared" si="14"/>
        <v>0</v>
      </c>
      <c r="AG112" s="107">
        <f t="shared" si="15"/>
        <v>0</v>
      </c>
      <c r="AH112" s="8"/>
    </row>
    <row r="113" spans="1:35" ht="15">
      <c r="A113" s="105">
        <v>102</v>
      </c>
      <c r="B113" s="76">
        <v>55</v>
      </c>
      <c r="C113" s="77">
        <v>10023642722</v>
      </c>
      <c r="D113" s="81" t="s">
        <v>248</v>
      </c>
      <c r="E113" s="78" t="s">
        <v>73</v>
      </c>
      <c r="F113" s="77" t="s">
        <v>249</v>
      </c>
      <c r="G113" s="96" t="s">
        <v>191</v>
      </c>
      <c r="H113" s="9">
        <f t="shared" si="16"/>
        <v>0.23017361111111115</v>
      </c>
      <c r="I113" s="9">
        <f t="shared" si="17"/>
        <v>0.034594907407409725</v>
      </c>
      <c r="K113" s="105">
        <v>62</v>
      </c>
      <c r="L113" s="76">
        <v>55</v>
      </c>
      <c r="M113" s="26">
        <v>0.0016775000000000331</v>
      </c>
      <c r="N113" s="131">
        <f t="shared" si="18"/>
        <v>1.0833333333333335E-05</v>
      </c>
      <c r="O113" s="107">
        <f t="shared" si="19"/>
        <v>0.0016666666666666997</v>
      </c>
      <c r="P113" s="131"/>
      <c r="Q113" s="105">
        <v>69</v>
      </c>
      <c r="R113" s="76">
        <v>55</v>
      </c>
      <c r="S113" s="18">
        <v>0.08998842592592593</v>
      </c>
      <c r="T113" s="16"/>
      <c r="U113" s="105">
        <v>83</v>
      </c>
      <c r="V113" s="76">
        <v>55</v>
      </c>
      <c r="W113" s="30">
        <v>0.023587962962962963</v>
      </c>
      <c r="X113" s="32"/>
      <c r="Y113" s="105">
        <v>114</v>
      </c>
      <c r="Z113" s="76">
        <v>55</v>
      </c>
      <c r="AA113" s="31">
        <v>0.11493055555555555</v>
      </c>
      <c r="AB113" s="16"/>
      <c r="AC113" s="22"/>
      <c r="AD113" s="76"/>
      <c r="AE113" s="26"/>
      <c r="AF113" s="131">
        <f t="shared" si="14"/>
        <v>0</v>
      </c>
      <c r="AG113" s="107">
        <f t="shared" si="15"/>
        <v>0</v>
      </c>
      <c r="AH113" s="8"/>
      <c r="AI113" s="15"/>
    </row>
    <row r="114" spans="1:34" ht="15">
      <c r="A114" s="105">
        <v>103</v>
      </c>
      <c r="B114" s="76">
        <v>96</v>
      </c>
      <c r="C114" s="77">
        <v>10046018905</v>
      </c>
      <c r="D114" s="81" t="s">
        <v>328</v>
      </c>
      <c r="E114" s="78" t="s">
        <v>329</v>
      </c>
      <c r="F114" s="77">
        <v>6079</v>
      </c>
      <c r="G114" s="96" t="s">
        <v>194</v>
      </c>
      <c r="H114" s="9">
        <f t="shared" si="16"/>
        <v>0.2327893518518491</v>
      </c>
      <c r="I114" s="9">
        <f t="shared" si="17"/>
        <v>0.037210648148147674</v>
      </c>
      <c r="K114" s="105">
        <v>99</v>
      </c>
      <c r="L114" s="76">
        <v>96</v>
      </c>
      <c r="M114" s="26">
        <v>0.0017442129629602135</v>
      </c>
      <c r="N114" s="131">
        <f t="shared" si="18"/>
        <v>8.101851851851852E-06</v>
      </c>
      <c r="O114" s="107">
        <f t="shared" si="19"/>
        <v>0.0017361111111083617</v>
      </c>
      <c r="P114" s="131"/>
      <c r="Q114" s="105">
        <v>109</v>
      </c>
      <c r="R114" s="76">
        <v>96</v>
      </c>
      <c r="S114" s="18">
        <v>0.09966435185185185</v>
      </c>
      <c r="T114" s="16"/>
      <c r="U114" s="105">
        <v>114</v>
      </c>
      <c r="V114" s="76">
        <v>96</v>
      </c>
      <c r="W114" s="30">
        <v>0.026064814814814815</v>
      </c>
      <c r="X114" s="32"/>
      <c r="Y114" s="105">
        <v>101</v>
      </c>
      <c r="Z114" s="76">
        <v>96</v>
      </c>
      <c r="AA114" s="31">
        <v>0.10532407407407407</v>
      </c>
      <c r="AB114" s="16"/>
      <c r="AC114" s="22"/>
      <c r="AD114" s="76"/>
      <c r="AE114" s="26"/>
      <c r="AF114" s="131">
        <f t="shared" si="14"/>
        <v>0</v>
      </c>
      <c r="AG114" s="107">
        <f t="shared" si="15"/>
        <v>0</v>
      </c>
      <c r="AH114" s="8"/>
    </row>
    <row r="115" spans="1:34" ht="15">
      <c r="A115" s="105">
        <v>104</v>
      </c>
      <c r="B115" s="76">
        <v>47</v>
      </c>
      <c r="C115" s="77">
        <v>10049808066</v>
      </c>
      <c r="D115" s="81" t="s">
        <v>321</v>
      </c>
      <c r="E115" s="78" t="s">
        <v>74</v>
      </c>
      <c r="F115" s="77">
        <v>137</v>
      </c>
      <c r="G115" s="96" t="s">
        <v>207</v>
      </c>
      <c r="H115" s="9">
        <f t="shared" si="16"/>
        <v>0.23340277777777566</v>
      </c>
      <c r="I115" s="9">
        <f t="shared" si="17"/>
        <v>0.03782407407407423</v>
      </c>
      <c r="K115" s="105">
        <v>83</v>
      </c>
      <c r="L115" s="76">
        <v>47</v>
      </c>
      <c r="M115" s="26">
        <v>0.0017133796296275108</v>
      </c>
      <c r="N115" s="131">
        <f t="shared" si="18"/>
        <v>4.166666666666666E-07</v>
      </c>
      <c r="O115" s="107">
        <f t="shared" si="19"/>
        <v>0.0017129629629608443</v>
      </c>
      <c r="P115" s="131"/>
      <c r="Q115" s="105">
        <v>100</v>
      </c>
      <c r="R115" s="76">
        <v>47</v>
      </c>
      <c r="S115" s="18">
        <v>0.09572916666666666</v>
      </c>
      <c r="T115" s="16"/>
      <c r="U115" s="105">
        <v>115</v>
      </c>
      <c r="V115" s="76">
        <v>47</v>
      </c>
      <c r="W115" s="30">
        <v>0.026238425925925925</v>
      </c>
      <c r="X115" s="32"/>
      <c r="Y115" s="105">
        <v>107</v>
      </c>
      <c r="Z115" s="76">
        <v>47</v>
      </c>
      <c r="AA115" s="31">
        <v>0.10972222222222222</v>
      </c>
      <c r="AB115" s="16"/>
      <c r="AC115" s="22"/>
      <c r="AD115" s="76"/>
      <c r="AE115" s="26"/>
      <c r="AF115" s="131">
        <f t="shared" si="14"/>
        <v>0</v>
      </c>
      <c r="AG115" s="107">
        <f t="shared" si="15"/>
        <v>0</v>
      </c>
      <c r="AH115" s="8"/>
    </row>
    <row r="116" spans="1:34" ht="15">
      <c r="A116" s="105">
        <v>105</v>
      </c>
      <c r="B116" s="76">
        <v>56</v>
      </c>
      <c r="C116" s="77">
        <v>10023649893</v>
      </c>
      <c r="D116" s="81" t="s">
        <v>190</v>
      </c>
      <c r="E116" s="78" t="s">
        <v>73</v>
      </c>
      <c r="F116" s="77" t="s">
        <v>192</v>
      </c>
      <c r="G116" s="96" t="s">
        <v>191</v>
      </c>
      <c r="H116" s="9">
        <f t="shared" si="16"/>
        <v>0.23478009259259258</v>
      </c>
      <c r="I116" s="9">
        <f t="shared" si="17"/>
        <v>0.03920138888889116</v>
      </c>
      <c r="K116" s="105">
        <v>55</v>
      </c>
      <c r="L116" s="76">
        <v>56</v>
      </c>
      <c r="M116" s="26">
        <v>0.001668460648148148</v>
      </c>
      <c r="N116" s="131">
        <f t="shared" si="18"/>
        <v>1.7939814814814814E-06</v>
      </c>
      <c r="O116" s="107">
        <f t="shared" si="19"/>
        <v>0.0016666666666666666</v>
      </c>
      <c r="P116" s="131"/>
      <c r="Q116" s="105">
        <v>126</v>
      </c>
      <c r="R116" s="76">
        <v>56</v>
      </c>
      <c r="S116" s="18">
        <v>0.12008101851851853</v>
      </c>
      <c r="T116" s="16"/>
      <c r="U116" s="105">
        <v>54</v>
      </c>
      <c r="V116" s="76">
        <v>56</v>
      </c>
      <c r="W116" s="30">
        <v>0.023194444444444445</v>
      </c>
      <c r="X116" s="32"/>
      <c r="Y116" s="105">
        <v>61</v>
      </c>
      <c r="Z116" s="76">
        <v>56</v>
      </c>
      <c r="AA116" s="31">
        <v>0.08983796296296297</v>
      </c>
      <c r="AB116" s="16"/>
      <c r="AC116" s="22"/>
      <c r="AD116" s="76"/>
      <c r="AE116" s="26"/>
      <c r="AF116" s="131">
        <f t="shared" si="14"/>
        <v>0</v>
      </c>
      <c r="AG116" s="107">
        <f t="shared" si="15"/>
        <v>0</v>
      </c>
      <c r="AH116" s="8"/>
    </row>
    <row r="117" spans="1:34" ht="15">
      <c r="A117" s="105">
        <v>106</v>
      </c>
      <c r="B117" s="76">
        <v>93</v>
      </c>
      <c r="C117" s="77">
        <v>10046055378</v>
      </c>
      <c r="D117" s="81" t="s">
        <v>323</v>
      </c>
      <c r="E117" s="78" t="s">
        <v>324</v>
      </c>
      <c r="F117" s="77">
        <v>7626</v>
      </c>
      <c r="G117" s="96" t="s">
        <v>194</v>
      </c>
      <c r="H117" s="9">
        <f t="shared" si="16"/>
        <v>0.23605324074073836</v>
      </c>
      <c r="I117" s="9">
        <f t="shared" si="17"/>
        <v>0.040474537037036934</v>
      </c>
      <c r="K117" s="105">
        <v>117</v>
      </c>
      <c r="L117" s="76">
        <v>93</v>
      </c>
      <c r="M117" s="26">
        <v>0.0017753935185161607</v>
      </c>
      <c r="N117" s="131">
        <f t="shared" si="18"/>
        <v>4.560185185185185E-06</v>
      </c>
      <c r="O117" s="107">
        <f t="shared" si="19"/>
        <v>0.0017708333333309755</v>
      </c>
      <c r="P117" s="131"/>
      <c r="Q117" s="105">
        <v>111</v>
      </c>
      <c r="R117" s="76">
        <v>93</v>
      </c>
      <c r="S117" s="18">
        <v>0.10431712962962963</v>
      </c>
      <c r="T117" s="16"/>
      <c r="U117" s="105">
        <v>103</v>
      </c>
      <c r="V117" s="76">
        <v>93</v>
      </c>
      <c r="W117" s="30">
        <v>0.02521990740740741</v>
      </c>
      <c r="X117" s="32"/>
      <c r="Y117" s="105">
        <v>97</v>
      </c>
      <c r="Z117" s="76">
        <v>93</v>
      </c>
      <c r="AA117" s="31">
        <v>0.10474537037037036</v>
      </c>
      <c r="AB117" s="16"/>
      <c r="AC117" s="22"/>
      <c r="AD117" s="76"/>
      <c r="AE117" s="26"/>
      <c r="AF117" s="131">
        <f t="shared" si="14"/>
        <v>0</v>
      </c>
      <c r="AG117" s="107">
        <f t="shared" si="15"/>
        <v>0</v>
      </c>
      <c r="AH117" s="8"/>
    </row>
    <row r="118" spans="1:34" ht="15">
      <c r="A118" s="105">
        <v>107</v>
      </c>
      <c r="B118" s="76">
        <v>51</v>
      </c>
      <c r="C118" s="77">
        <v>10051289439</v>
      </c>
      <c r="D118" s="81" t="s">
        <v>129</v>
      </c>
      <c r="E118" s="78" t="s">
        <v>72</v>
      </c>
      <c r="F118" s="77">
        <v>3194</v>
      </c>
      <c r="G118" s="96" t="s">
        <v>178</v>
      </c>
      <c r="H118" s="9">
        <f t="shared" si="16"/>
        <v>0.23659722222222224</v>
      </c>
      <c r="I118" s="9">
        <f t="shared" si="17"/>
        <v>0.04101851851852081</v>
      </c>
      <c r="K118" s="105">
        <v>48</v>
      </c>
      <c r="L118" s="76">
        <v>51</v>
      </c>
      <c r="M118" s="26">
        <v>0.0016628472222222233</v>
      </c>
      <c r="N118" s="131">
        <f t="shared" si="18"/>
        <v>7.75462962962963E-06</v>
      </c>
      <c r="O118" s="107">
        <f t="shared" si="19"/>
        <v>0.0016550925925925936</v>
      </c>
      <c r="P118" s="131"/>
      <c r="Q118" s="105">
        <v>98</v>
      </c>
      <c r="R118" s="76">
        <v>51</v>
      </c>
      <c r="S118" s="18">
        <v>0.09479166666666666</v>
      </c>
      <c r="T118" s="16"/>
      <c r="U118" s="105">
        <v>99</v>
      </c>
      <c r="V118" s="76">
        <v>51</v>
      </c>
      <c r="W118" s="30">
        <v>0.02521990740740741</v>
      </c>
      <c r="X118" s="32"/>
      <c r="Y118" s="105">
        <v>113</v>
      </c>
      <c r="Z118" s="76">
        <v>51</v>
      </c>
      <c r="AA118" s="31">
        <v>0.11493055555555555</v>
      </c>
      <c r="AB118" s="16"/>
      <c r="AC118" s="22"/>
      <c r="AD118" s="76"/>
      <c r="AE118" s="26"/>
      <c r="AF118" s="131">
        <f t="shared" si="14"/>
        <v>0</v>
      </c>
      <c r="AG118" s="107">
        <f t="shared" si="15"/>
        <v>0</v>
      </c>
      <c r="AH118" s="8"/>
    </row>
    <row r="119" spans="1:34" ht="15">
      <c r="A119" s="105">
        <v>108</v>
      </c>
      <c r="B119" s="76">
        <v>77</v>
      </c>
      <c r="C119" s="77">
        <v>10046079327</v>
      </c>
      <c r="D119" s="81" t="s">
        <v>306</v>
      </c>
      <c r="E119" s="78" t="s">
        <v>34</v>
      </c>
      <c r="F119" s="77">
        <v>9537</v>
      </c>
      <c r="G119" s="96" t="s">
        <v>132</v>
      </c>
      <c r="H119" s="9">
        <f t="shared" si="16"/>
        <v>0.23824074074073978</v>
      </c>
      <c r="I119" s="9">
        <f t="shared" si="17"/>
        <v>0.04266203703703836</v>
      </c>
      <c r="K119" s="105">
        <v>59</v>
      </c>
      <c r="L119" s="76">
        <v>77</v>
      </c>
      <c r="M119" s="26">
        <v>0.0016754166666657078</v>
      </c>
      <c r="N119" s="131">
        <f t="shared" si="18"/>
        <v>8.750000000000001E-06</v>
      </c>
      <c r="O119" s="107">
        <f t="shared" si="19"/>
        <v>0.0016666666666657077</v>
      </c>
      <c r="P119" s="131"/>
      <c r="Q119" s="105">
        <v>27</v>
      </c>
      <c r="R119" s="76">
        <v>77</v>
      </c>
      <c r="S119" s="18">
        <v>0.08837962962962963</v>
      </c>
      <c r="T119" s="18"/>
      <c r="U119" s="105">
        <v>57</v>
      </c>
      <c r="V119" s="76">
        <v>77</v>
      </c>
      <c r="W119" s="30">
        <v>0.023194444444444445</v>
      </c>
      <c r="X119" s="32"/>
      <c r="Y119" s="105">
        <v>123</v>
      </c>
      <c r="Z119" s="76">
        <v>77</v>
      </c>
      <c r="AA119" s="31">
        <v>0.125</v>
      </c>
      <c r="AB119" s="16"/>
      <c r="AC119" s="22"/>
      <c r="AD119" s="76"/>
      <c r="AE119" s="26"/>
      <c r="AF119" s="131">
        <f t="shared" si="14"/>
        <v>0</v>
      </c>
      <c r="AG119" s="107">
        <f t="shared" si="15"/>
        <v>0</v>
      </c>
      <c r="AH119" s="8"/>
    </row>
    <row r="120" spans="1:34" ht="15">
      <c r="A120" s="105">
        <v>109</v>
      </c>
      <c r="B120" s="76">
        <v>52</v>
      </c>
      <c r="C120" s="77">
        <v>10051925902</v>
      </c>
      <c r="D120" s="81" t="s">
        <v>267</v>
      </c>
      <c r="E120" s="78" t="s">
        <v>72</v>
      </c>
      <c r="F120" s="77">
        <v>3393</v>
      </c>
      <c r="G120" s="96" t="s">
        <v>178</v>
      </c>
      <c r="H120" s="9">
        <f t="shared" si="16"/>
        <v>0.2394212962962963</v>
      </c>
      <c r="I120" s="9">
        <f t="shared" si="17"/>
        <v>0.043842592592594876</v>
      </c>
      <c r="K120" s="105">
        <v>118</v>
      </c>
      <c r="L120" s="76">
        <v>52</v>
      </c>
      <c r="M120" s="26">
        <v>0.0017759837962963085</v>
      </c>
      <c r="N120" s="131">
        <f t="shared" si="18"/>
        <v>5.150462962962963E-06</v>
      </c>
      <c r="O120" s="107">
        <f t="shared" si="19"/>
        <v>0.0017708333333333456</v>
      </c>
      <c r="P120" s="131"/>
      <c r="Q120" s="105">
        <v>113</v>
      </c>
      <c r="R120" s="76">
        <v>52</v>
      </c>
      <c r="S120" s="18">
        <v>0.10594907407407407</v>
      </c>
      <c r="T120" s="16"/>
      <c r="U120" s="105">
        <v>116</v>
      </c>
      <c r="V120" s="76">
        <v>52</v>
      </c>
      <c r="W120" s="30">
        <v>0.026377314814814815</v>
      </c>
      <c r="X120" s="32"/>
      <c r="Y120" s="105">
        <v>104</v>
      </c>
      <c r="Z120" s="76">
        <v>52</v>
      </c>
      <c r="AA120" s="31">
        <v>0.10532407407407407</v>
      </c>
      <c r="AB120" s="16"/>
      <c r="AC120" s="22"/>
      <c r="AD120" s="76"/>
      <c r="AE120" s="26"/>
      <c r="AF120" s="131">
        <f t="shared" si="14"/>
        <v>0</v>
      </c>
      <c r="AG120" s="107">
        <f t="shared" si="15"/>
        <v>0</v>
      </c>
      <c r="AH120" s="8"/>
    </row>
    <row r="121" spans="1:34" ht="15">
      <c r="A121" s="105">
        <v>110</v>
      </c>
      <c r="B121" s="76">
        <v>88</v>
      </c>
      <c r="C121" s="77">
        <v>10059307602</v>
      </c>
      <c r="D121" s="81" t="s">
        <v>315</v>
      </c>
      <c r="E121" s="78" t="s">
        <v>94</v>
      </c>
      <c r="F121" s="77">
        <v>10222</v>
      </c>
      <c r="G121" s="96" t="s">
        <v>194</v>
      </c>
      <c r="H121" s="9">
        <f t="shared" si="16"/>
        <v>0.23945601851851683</v>
      </c>
      <c r="I121" s="9">
        <f t="shared" si="17"/>
        <v>0.04387731481481541</v>
      </c>
      <c r="K121" s="105">
        <v>72</v>
      </c>
      <c r="L121" s="76">
        <v>88</v>
      </c>
      <c r="M121" s="26">
        <v>0.001687488425924269</v>
      </c>
      <c r="N121" s="131">
        <f t="shared" si="18"/>
        <v>9.247685185185185E-06</v>
      </c>
      <c r="O121" s="107">
        <f t="shared" si="19"/>
        <v>0.0016782407407390837</v>
      </c>
      <c r="P121" s="131"/>
      <c r="Q121" s="105">
        <v>101</v>
      </c>
      <c r="R121" s="76">
        <v>88</v>
      </c>
      <c r="S121" s="18">
        <v>0.09576388888888888</v>
      </c>
      <c r="T121" s="18"/>
      <c r="U121" s="105">
        <v>120</v>
      </c>
      <c r="V121" s="76">
        <v>88</v>
      </c>
      <c r="W121" s="30">
        <v>0.027083333333333334</v>
      </c>
      <c r="X121" s="32"/>
      <c r="Y121" s="105">
        <v>112</v>
      </c>
      <c r="Z121" s="76">
        <v>88</v>
      </c>
      <c r="AA121" s="31">
        <v>0.11493055555555555</v>
      </c>
      <c r="AB121" s="16"/>
      <c r="AC121" s="22"/>
      <c r="AD121" s="76"/>
      <c r="AE121" s="26"/>
      <c r="AF121" s="131">
        <f t="shared" si="14"/>
        <v>0</v>
      </c>
      <c r="AG121" s="107">
        <f t="shared" si="15"/>
        <v>0</v>
      </c>
      <c r="AH121" s="8"/>
    </row>
    <row r="122" spans="1:34" ht="15">
      <c r="A122" s="105">
        <v>111</v>
      </c>
      <c r="B122" s="76">
        <v>59</v>
      </c>
      <c r="C122" s="77">
        <v>10023659189</v>
      </c>
      <c r="D122" s="81" t="s">
        <v>131</v>
      </c>
      <c r="E122" s="78" t="s">
        <v>73</v>
      </c>
      <c r="F122" s="77" t="s">
        <v>313</v>
      </c>
      <c r="G122" s="96" t="s">
        <v>191</v>
      </c>
      <c r="H122" s="9">
        <f t="shared" si="16"/>
        <v>0.23967592592592443</v>
      </c>
      <c r="I122" s="9">
        <f t="shared" si="17"/>
        <v>0.04409722222222301</v>
      </c>
      <c r="K122" s="105">
        <v>66</v>
      </c>
      <c r="L122" s="76">
        <v>59</v>
      </c>
      <c r="M122" s="26">
        <v>0.001680069444442947</v>
      </c>
      <c r="N122" s="131">
        <f t="shared" si="18"/>
        <v>1.8287037037037037E-06</v>
      </c>
      <c r="O122" s="107">
        <f t="shared" si="19"/>
        <v>0.0016782407407392433</v>
      </c>
      <c r="P122" s="131"/>
      <c r="Q122" s="105">
        <v>49</v>
      </c>
      <c r="R122" s="76">
        <v>59</v>
      </c>
      <c r="S122" s="18">
        <v>0.08980324074074074</v>
      </c>
      <c r="T122" s="18"/>
      <c r="U122" s="105">
        <v>21</v>
      </c>
      <c r="V122" s="76">
        <v>59</v>
      </c>
      <c r="W122" s="30">
        <v>0.023194444444444445</v>
      </c>
      <c r="X122" s="32"/>
      <c r="Y122" s="105">
        <v>121</v>
      </c>
      <c r="Z122" s="76">
        <v>59</v>
      </c>
      <c r="AA122" s="31">
        <v>0.125</v>
      </c>
      <c r="AB122" s="16"/>
      <c r="AC122" s="22"/>
      <c r="AD122" s="76"/>
      <c r="AE122" s="26"/>
      <c r="AF122" s="131">
        <f t="shared" si="14"/>
        <v>0</v>
      </c>
      <c r="AG122" s="107">
        <f t="shared" si="15"/>
        <v>0</v>
      </c>
      <c r="AH122" s="8"/>
    </row>
    <row r="123" spans="1:34" ht="15">
      <c r="A123" s="105">
        <v>112</v>
      </c>
      <c r="B123" s="76">
        <v>32</v>
      </c>
      <c r="C123" s="77">
        <v>10036121467</v>
      </c>
      <c r="D123" s="81" t="s">
        <v>211</v>
      </c>
      <c r="E123" s="78" t="s">
        <v>93</v>
      </c>
      <c r="F123" s="77">
        <v>1800226</v>
      </c>
      <c r="G123" s="96" t="s">
        <v>170</v>
      </c>
      <c r="H123" s="9">
        <f t="shared" si="16"/>
        <v>0.24162037037037037</v>
      </c>
      <c r="I123" s="9">
        <f t="shared" si="17"/>
        <v>0.04604166666666895</v>
      </c>
      <c r="K123" s="105">
        <v>125</v>
      </c>
      <c r="L123" s="76">
        <v>32</v>
      </c>
      <c r="M123" s="26">
        <v>0.0018410532407407473</v>
      </c>
      <c r="N123" s="131">
        <f t="shared" si="18"/>
        <v>7.75462962962963E-07</v>
      </c>
      <c r="O123" s="107">
        <f t="shared" si="19"/>
        <v>0.0018402777777777842</v>
      </c>
      <c r="P123" s="131"/>
      <c r="Q123" s="105">
        <v>81</v>
      </c>
      <c r="R123" s="76">
        <v>32</v>
      </c>
      <c r="S123" s="18">
        <v>0.09134259259259259</v>
      </c>
      <c r="T123" s="16"/>
      <c r="U123" s="105">
        <v>73</v>
      </c>
      <c r="V123" s="76">
        <v>32</v>
      </c>
      <c r="W123" s="30">
        <v>0.0234375</v>
      </c>
      <c r="X123" s="32"/>
      <c r="Y123" s="105">
        <v>119</v>
      </c>
      <c r="Z123" s="76">
        <v>32</v>
      </c>
      <c r="AA123" s="31">
        <v>0.125</v>
      </c>
      <c r="AB123" s="16"/>
      <c r="AC123" s="22"/>
      <c r="AD123" s="76"/>
      <c r="AE123" s="26"/>
      <c r="AF123" s="131">
        <f t="shared" si="14"/>
        <v>0</v>
      </c>
      <c r="AG123" s="107">
        <f t="shared" si="15"/>
        <v>0</v>
      </c>
      <c r="AH123" s="8"/>
    </row>
    <row r="124" spans="1:34" ht="15">
      <c r="A124" s="105">
        <v>113</v>
      </c>
      <c r="B124" s="76">
        <v>13</v>
      </c>
      <c r="C124" s="77">
        <v>10023320194</v>
      </c>
      <c r="D124" s="81" t="s">
        <v>264</v>
      </c>
      <c r="E124" s="78" t="s">
        <v>174</v>
      </c>
      <c r="F124" s="77">
        <v>23099</v>
      </c>
      <c r="G124" s="96" t="s">
        <v>76</v>
      </c>
      <c r="H124" s="9">
        <f t="shared" si="16"/>
        <v>0.2416435185185186</v>
      </c>
      <c r="I124" s="9">
        <f t="shared" si="17"/>
        <v>0.04606481481481717</v>
      </c>
      <c r="K124" s="105">
        <v>89</v>
      </c>
      <c r="L124" s="76">
        <v>13</v>
      </c>
      <c r="M124" s="26">
        <v>0.0017245717592593302</v>
      </c>
      <c r="N124" s="131">
        <f t="shared" si="18"/>
        <v>3.472222222222222E-08</v>
      </c>
      <c r="O124" s="107">
        <f t="shared" si="19"/>
        <v>0.001724537037037108</v>
      </c>
      <c r="P124" s="131"/>
      <c r="Q124" s="105">
        <v>67</v>
      </c>
      <c r="R124" s="76">
        <v>13</v>
      </c>
      <c r="S124" s="18">
        <v>0.08980324074074074</v>
      </c>
      <c r="T124" s="16"/>
      <c r="U124" s="105">
        <v>97</v>
      </c>
      <c r="V124" s="76">
        <v>13</v>
      </c>
      <c r="W124" s="30">
        <v>0.02511574074074074</v>
      </c>
      <c r="X124" s="32"/>
      <c r="Y124" s="105">
        <v>124</v>
      </c>
      <c r="Z124" s="76">
        <v>13</v>
      </c>
      <c r="AA124" s="31">
        <v>0.125</v>
      </c>
      <c r="AB124" s="16"/>
      <c r="AC124" s="22"/>
      <c r="AD124" s="76"/>
      <c r="AE124" s="26"/>
      <c r="AF124" s="131">
        <f t="shared" si="14"/>
        <v>0</v>
      </c>
      <c r="AG124" s="107">
        <f t="shared" si="15"/>
        <v>0</v>
      </c>
      <c r="AH124" s="8"/>
    </row>
    <row r="125" spans="1:34" ht="15">
      <c r="A125" s="105">
        <v>114</v>
      </c>
      <c r="B125" s="76">
        <v>63</v>
      </c>
      <c r="C125" s="77">
        <v>10056229264</v>
      </c>
      <c r="D125" s="81" t="s">
        <v>215</v>
      </c>
      <c r="E125" s="78" t="s">
        <v>176</v>
      </c>
      <c r="F125" s="77" t="s">
        <v>216</v>
      </c>
      <c r="G125" s="96" t="s">
        <v>176</v>
      </c>
      <c r="H125" s="9">
        <f t="shared" si="16"/>
        <v>0.24189814814814814</v>
      </c>
      <c r="I125" s="9">
        <f t="shared" si="17"/>
        <v>0.04631944444444672</v>
      </c>
      <c r="K125" s="105">
        <v>86</v>
      </c>
      <c r="L125" s="76">
        <v>63</v>
      </c>
      <c r="M125" s="26">
        <v>0.0017220601851851893</v>
      </c>
      <c r="N125" s="131">
        <f t="shared" si="18"/>
        <v>9.097222222222223E-06</v>
      </c>
      <c r="O125" s="107">
        <f t="shared" si="19"/>
        <v>0.0017129629629629671</v>
      </c>
      <c r="P125" s="131"/>
      <c r="Q125" s="105">
        <v>108</v>
      </c>
      <c r="R125" s="76">
        <v>63</v>
      </c>
      <c r="S125" s="18">
        <v>0.09936342592592591</v>
      </c>
      <c r="T125" s="16"/>
      <c r="U125" s="105">
        <v>113</v>
      </c>
      <c r="V125" s="76">
        <v>63</v>
      </c>
      <c r="W125" s="30">
        <v>0.025891203703703704</v>
      </c>
      <c r="X125" s="32"/>
      <c r="Y125" s="105">
        <v>115</v>
      </c>
      <c r="Z125" s="76">
        <v>63</v>
      </c>
      <c r="AA125" s="31">
        <v>0.11493055555555555</v>
      </c>
      <c r="AB125" s="16"/>
      <c r="AC125" s="22"/>
      <c r="AD125" s="76"/>
      <c r="AE125" s="26"/>
      <c r="AF125" s="131">
        <f t="shared" si="14"/>
        <v>0</v>
      </c>
      <c r="AG125" s="107">
        <f t="shared" si="15"/>
        <v>0</v>
      </c>
      <c r="AH125" s="8"/>
    </row>
    <row r="126" spans="1:34" ht="15">
      <c r="A126" s="105">
        <v>115</v>
      </c>
      <c r="B126" s="76">
        <v>116</v>
      </c>
      <c r="C126" s="77">
        <v>10047306981</v>
      </c>
      <c r="D126" s="81" t="s">
        <v>144</v>
      </c>
      <c r="E126" s="78" t="s">
        <v>142</v>
      </c>
      <c r="F126" s="77">
        <v>20445</v>
      </c>
      <c r="G126" s="96" t="s">
        <v>95</v>
      </c>
      <c r="H126" s="9">
        <f t="shared" si="16"/>
        <v>0.24630787037037036</v>
      </c>
      <c r="I126" s="9">
        <f t="shared" si="17"/>
        <v>0.050729166666668934</v>
      </c>
      <c r="K126" s="105">
        <v>121</v>
      </c>
      <c r="L126" s="76">
        <v>116</v>
      </c>
      <c r="M126" s="26">
        <v>0.001789664351851841</v>
      </c>
      <c r="N126" s="131">
        <f t="shared" si="18"/>
        <v>7.256944444444444E-06</v>
      </c>
      <c r="O126" s="107">
        <f t="shared" si="19"/>
        <v>0.0017824074074073964</v>
      </c>
      <c r="P126" s="131"/>
      <c r="Q126" s="105">
        <v>117</v>
      </c>
      <c r="R126" s="76">
        <v>116</v>
      </c>
      <c r="S126" s="18">
        <v>0.11354166666666667</v>
      </c>
      <c r="T126" s="16"/>
      <c r="U126" s="105">
        <v>112</v>
      </c>
      <c r="V126" s="76">
        <v>116</v>
      </c>
      <c r="W126" s="30">
        <v>0.025659722222222223</v>
      </c>
      <c r="X126" s="32"/>
      <c r="Y126" s="105">
        <v>106</v>
      </c>
      <c r="Z126" s="76">
        <v>116</v>
      </c>
      <c r="AA126" s="31">
        <v>0.10532407407407407</v>
      </c>
      <c r="AB126" s="16"/>
      <c r="AC126" s="22"/>
      <c r="AD126" s="76"/>
      <c r="AE126" s="26"/>
      <c r="AF126" s="131">
        <f t="shared" si="14"/>
        <v>0</v>
      </c>
      <c r="AG126" s="107">
        <f t="shared" si="15"/>
        <v>0</v>
      </c>
      <c r="AH126" s="8"/>
    </row>
    <row r="127" spans="1:35" ht="15">
      <c r="A127" s="105">
        <v>116</v>
      </c>
      <c r="B127" s="76">
        <v>76</v>
      </c>
      <c r="C127" s="77">
        <v>10046052449</v>
      </c>
      <c r="D127" s="81" t="s">
        <v>208</v>
      </c>
      <c r="E127" s="78" t="s">
        <v>34</v>
      </c>
      <c r="F127" s="77">
        <v>7563</v>
      </c>
      <c r="G127" s="96" t="s">
        <v>132</v>
      </c>
      <c r="H127" s="9">
        <f t="shared" si="16"/>
        <v>0.24940972222222224</v>
      </c>
      <c r="I127" s="9">
        <f t="shared" si="17"/>
        <v>0.05383101851852082</v>
      </c>
      <c r="K127" s="105">
        <v>63</v>
      </c>
      <c r="L127" s="76">
        <v>76</v>
      </c>
      <c r="M127" s="26">
        <v>0.0016789236111111137</v>
      </c>
      <c r="N127" s="131">
        <f t="shared" si="18"/>
        <v>6.828703703703703E-07</v>
      </c>
      <c r="O127" s="107">
        <f t="shared" si="19"/>
        <v>0.0016782407407407434</v>
      </c>
      <c r="P127" s="131"/>
      <c r="Q127" s="105">
        <v>120</v>
      </c>
      <c r="R127" s="76">
        <v>76</v>
      </c>
      <c r="S127" s="18">
        <v>0.1148263888888889</v>
      </c>
      <c r="T127" s="16"/>
      <c r="U127" s="105">
        <v>41</v>
      </c>
      <c r="V127" s="76">
        <v>76</v>
      </c>
      <c r="W127" s="30">
        <v>0.023194444444444445</v>
      </c>
      <c r="X127" s="32">
        <v>1.1574074074074073E-05</v>
      </c>
      <c r="Y127" s="105">
        <v>108</v>
      </c>
      <c r="Z127" s="76">
        <v>76</v>
      </c>
      <c r="AA127" s="31">
        <v>0.10972222222222222</v>
      </c>
      <c r="AB127" s="16"/>
      <c r="AC127" s="22"/>
      <c r="AD127" s="76"/>
      <c r="AE127" s="26"/>
      <c r="AF127" s="131">
        <f t="shared" si="14"/>
        <v>0</v>
      </c>
      <c r="AG127" s="107">
        <f t="shared" si="15"/>
        <v>0</v>
      </c>
      <c r="AH127" s="8"/>
      <c r="AI127" s="66"/>
    </row>
    <row r="128" spans="1:34" ht="15">
      <c r="A128" s="105">
        <v>117</v>
      </c>
      <c r="B128" s="76">
        <v>33</v>
      </c>
      <c r="C128" s="77">
        <v>10046259381</v>
      </c>
      <c r="D128" s="81" t="s">
        <v>307</v>
      </c>
      <c r="E128" s="78" t="s">
        <v>93</v>
      </c>
      <c r="F128" s="77">
        <v>1801088</v>
      </c>
      <c r="G128" s="96" t="s">
        <v>170</v>
      </c>
      <c r="H128" s="9">
        <f t="shared" si="16"/>
        <v>0.2503935185185175</v>
      </c>
      <c r="I128" s="9">
        <f t="shared" si="17"/>
        <v>0.054814814814816065</v>
      </c>
      <c r="K128" s="105">
        <v>69</v>
      </c>
      <c r="L128" s="76">
        <v>33</v>
      </c>
      <c r="M128" s="26">
        <v>0.0016844328703693387</v>
      </c>
      <c r="N128" s="131">
        <f t="shared" si="18"/>
        <v>6.1921296296296294E-06</v>
      </c>
      <c r="O128" s="107">
        <f t="shared" si="19"/>
        <v>0.001678240740739709</v>
      </c>
      <c r="P128" s="131"/>
      <c r="Q128" s="105">
        <v>50</v>
      </c>
      <c r="R128" s="76">
        <v>33</v>
      </c>
      <c r="S128" s="18">
        <v>0.08980324074074074</v>
      </c>
      <c r="T128" s="16"/>
      <c r="U128" s="105">
        <v>124</v>
      </c>
      <c r="V128" s="76">
        <v>33</v>
      </c>
      <c r="W128" s="30">
        <v>0.03391203703703704</v>
      </c>
      <c r="X128" s="30"/>
      <c r="Y128" s="105">
        <v>120</v>
      </c>
      <c r="Z128" s="76">
        <v>33</v>
      </c>
      <c r="AA128" s="31">
        <v>0.125</v>
      </c>
      <c r="AB128" s="16"/>
      <c r="AC128" s="22"/>
      <c r="AD128" s="76"/>
      <c r="AE128" s="26"/>
      <c r="AF128" s="131">
        <f t="shared" si="14"/>
        <v>0</v>
      </c>
      <c r="AG128" s="107">
        <f t="shared" si="15"/>
        <v>0</v>
      </c>
      <c r="AH128" s="8"/>
    </row>
    <row r="129" spans="1:35" ht="15">
      <c r="A129" s="105">
        <v>118</v>
      </c>
      <c r="B129" s="76">
        <v>29</v>
      </c>
      <c r="C129" s="77">
        <v>10051726343</v>
      </c>
      <c r="D129" s="81" t="s">
        <v>169</v>
      </c>
      <c r="E129" s="78" t="s">
        <v>93</v>
      </c>
      <c r="F129" s="77">
        <v>1802230</v>
      </c>
      <c r="G129" s="96" t="s">
        <v>170</v>
      </c>
      <c r="H129" s="9">
        <f t="shared" si="16"/>
        <v>0.2510763888888889</v>
      </c>
      <c r="I129" s="9">
        <f t="shared" si="17"/>
        <v>0.05549768518518747</v>
      </c>
      <c r="K129" s="105">
        <v>116</v>
      </c>
      <c r="L129" s="76">
        <v>29</v>
      </c>
      <c r="M129" s="26">
        <v>0.0017742939814814815</v>
      </c>
      <c r="N129" s="131">
        <f t="shared" si="18"/>
        <v>3.4606481481481483E-06</v>
      </c>
      <c r="O129" s="107">
        <f t="shared" si="19"/>
        <v>0.0017708333333333335</v>
      </c>
      <c r="P129" s="131"/>
      <c r="Q129" s="105">
        <v>116</v>
      </c>
      <c r="R129" s="76">
        <v>29</v>
      </c>
      <c r="S129" s="18">
        <v>0.10700231481481481</v>
      </c>
      <c r="T129" s="16"/>
      <c r="U129" s="105">
        <v>122</v>
      </c>
      <c r="V129" s="76">
        <v>29</v>
      </c>
      <c r="W129" s="30">
        <v>0.027372685185185184</v>
      </c>
      <c r="X129" s="32"/>
      <c r="Y129" s="105">
        <v>116</v>
      </c>
      <c r="Z129" s="76">
        <v>29</v>
      </c>
      <c r="AA129" s="31">
        <v>0.11493055555555555</v>
      </c>
      <c r="AB129" s="16"/>
      <c r="AC129" s="22"/>
      <c r="AD129" s="76"/>
      <c r="AE129" s="26"/>
      <c r="AF129" s="131">
        <f t="shared" si="14"/>
        <v>0</v>
      </c>
      <c r="AG129" s="107">
        <f t="shared" si="15"/>
        <v>0</v>
      </c>
      <c r="AH129" s="8"/>
      <c r="AI129" s="15"/>
    </row>
    <row r="130" spans="1:34" ht="15">
      <c r="A130" s="105">
        <v>119</v>
      </c>
      <c r="B130" s="76">
        <v>103</v>
      </c>
      <c r="C130" s="77">
        <v>10035062652</v>
      </c>
      <c r="D130" s="81" t="s">
        <v>312</v>
      </c>
      <c r="E130" s="78" t="s">
        <v>188</v>
      </c>
      <c r="F130" s="77">
        <v>100770</v>
      </c>
      <c r="G130" s="96" t="s">
        <v>189</v>
      </c>
      <c r="H130" s="9">
        <f t="shared" si="16"/>
        <v>0.25152777777777635</v>
      </c>
      <c r="I130" s="9">
        <f t="shared" si="17"/>
        <v>0.05594907407407493</v>
      </c>
      <c r="K130" s="105">
        <v>95</v>
      </c>
      <c r="L130" s="76">
        <v>103</v>
      </c>
      <c r="M130" s="26">
        <v>0.0017313310185170933</v>
      </c>
      <c r="N130" s="131">
        <f t="shared" si="18"/>
        <v>6.793981481481481E-06</v>
      </c>
      <c r="O130" s="107">
        <f t="shared" si="19"/>
        <v>0.0017245370370356117</v>
      </c>
      <c r="P130" s="131"/>
      <c r="Q130" s="105">
        <v>123</v>
      </c>
      <c r="R130" s="76">
        <v>103</v>
      </c>
      <c r="S130" s="18">
        <v>0.11925925925925925</v>
      </c>
      <c r="T130" s="16"/>
      <c r="U130" s="105">
        <v>104</v>
      </c>
      <c r="V130" s="76">
        <v>103</v>
      </c>
      <c r="W130" s="30">
        <v>0.02521990740740741</v>
      </c>
      <c r="X130" s="32"/>
      <c r="Y130" s="105">
        <v>103</v>
      </c>
      <c r="Z130" s="76">
        <v>103</v>
      </c>
      <c r="AA130" s="31">
        <v>0.10532407407407407</v>
      </c>
      <c r="AB130" s="16"/>
      <c r="AC130" s="22"/>
      <c r="AD130" s="76"/>
      <c r="AE130" s="26"/>
      <c r="AF130" s="131">
        <f t="shared" si="14"/>
        <v>0</v>
      </c>
      <c r="AG130" s="107">
        <f t="shared" si="15"/>
        <v>0</v>
      </c>
      <c r="AH130" s="8"/>
    </row>
    <row r="131" spans="1:35" ht="15">
      <c r="A131" s="105">
        <v>120</v>
      </c>
      <c r="B131" s="76">
        <v>12</v>
      </c>
      <c r="C131" s="77">
        <v>10023112050</v>
      </c>
      <c r="D131" s="81" t="s">
        <v>173</v>
      </c>
      <c r="E131" s="78" t="s">
        <v>174</v>
      </c>
      <c r="F131" s="77">
        <v>22034</v>
      </c>
      <c r="G131" s="96" t="s">
        <v>76</v>
      </c>
      <c r="H131" s="9">
        <f t="shared" si="16"/>
        <v>0.2523726851851852</v>
      </c>
      <c r="I131" s="9">
        <f t="shared" si="17"/>
        <v>0.05679398148148376</v>
      </c>
      <c r="K131" s="105">
        <v>98</v>
      </c>
      <c r="L131" s="76">
        <v>12</v>
      </c>
      <c r="M131" s="26">
        <v>0.0017371990740740703</v>
      </c>
      <c r="N131" s="131">
        <f t="shared" si="18"/>
        <v>1.087962962962963E-06</v>
      </c>
      <c r="O131" s="107">
        <f t="shared" si="19"/>
        <v>0.0017361111111111073</v>
      </c>
      <c r="P131" s="131"/>
      <c r="Q131" s="105">
        <v>118</v>
      </c>
      <c r="R131" s="76">
        <v>12</v>
      </c>
      <c r="S131" s="18">
        <v>0.11354166666666667</v>
      </c>
      <c r="T131" s="16"/>
      <c r="U131" s="105">
        <v>121</v>
      </c>
      <c r="V131" s="76">
        <v>12</v>
      </c>
      <c r="W131" s="30">
        <v>0.027372685185185184</v>
      </c>
      <c r="X131" s="32"/>
      <c r="Y131" s="105">
        <v>110</v>
      </c>
      <c r="Z131" s="76">
        <v>12</v>
      </c>
      <c r="AA131" s="31">
        <v>0.10972222222222222</v>
      </c>
      <c r="AB131" s="16"/>
      <c r="AC131" s="22"/>
      <c r="AD131" s="76"/>
      <c r="AE131" s="26"/>
      <c r="AF131" s="131">
        <f t="shared" si="14"/>
        <v>0</v>
      </c>
      <c r="AG131" s="107">
        <f t="shared" si="15"/>
        <v>0</v>
      </c>
      <c r="AH131" s="8"/>
      <c r="AI131" s="15"/>
    </row>
    <row r="132" spans="1:34" ht="15">
      <c r="A132" s="105">
        <v>121</v>
      </c>
      <c r="B132" s="76">
        <v>126</v>
      </c>
      <c r="C132" s="77">
        <v>10047449653</v>
      </c>
      <c r="D132" s="81" t="s">
        <v>255</v>
      </c>
      <c r="E132" s="78" t="s">
        <v>256</v>
      </c>
      <c r="F132" s="77">
        <v>21854</v>
      </c>
      <c r="G132" s="96" t="s">
        <v>202</v>
      </c>
      <c r="H132" s="9">
        <f t="shared" si="16"/>
        <v>0.2586805555555556</v>
      </c>
      <c r="I132" s="9">
        <f t="shared" si="17"/>
        <v>0.06310185185185416</v>
      </c>
      <c r="K132" s="105">
        <v>128</v>
      </c>
      <c r="L132" s="76">
        <v>126</v>
      </c>
      <c r="M132" s="26">
        <v>0.0018759375000000425</v>
      </c>
      <c r="N132" s="131">
        <f t="shared" si="18"/>
        <v>9.375E-07</v>
      </c>
      <c r="O132" s="107">
        <f t="shared" si="19"/>
        <v>0.0018750000000000424</v>
      </c>
      <c r="P132" s="131"/>
      <c r="Q132" s="105">
        <v>121</v>
      </c>
      <c r="R132" s="76">
        <v>126</v>
      </c>
      <c r="S132" s="18">
        <v>0.1148263888888889</v>
      </c>
      <c r="T132" s="16"/>
      <c r="U132" s="105">
        <v>118</v>
      </c>
      <c r="V132" s="76">
        <v>126</v>
      </c>
      <c r="W132" s="30">
        <v>0.02704861111111111</v>
      </c>
      <c r="X132" s="32"/>
      <c r="Y132" s="105">
        <v>117</v>
      </c>
      <c r="Z132" s="76">
        <v>126</v>
      </c>
      <c r="AA132" s="31">
        <v>0.11493055555555555</v>
      </c>
      <c r="AB132" s="16"/>
      <c r="AC132" s="22"/>
      <c r="AD132" s="76"/>
      <c r="AE132" s="26"/>
      <c r="AF132" s="131">
        <f t="shared" si="14"/>
        <v>0</v>
      </c>
      <c r="AG132" s="107">
        <f t="shared" si="15"/>
        <v>0</v>
      </c>
      <c r="AH132" s="8"/>
    </row>
    <row r="133" spans="1:34" ht="15">
      <c r="A133" s="105">
        <v>122</v>
      </c>
      <c r="B133" s="76">
        <v>109</v>
      </c>
      <c r="C133" s="77">
        <v>10047280107</v>
      </c>
      <c r="D133" s="81" t="s">
        <v>282</v>
      </c>
      <c r="E133" s="78" t="s">
        <v>96</v>
      </c>
      <c r="F133" s="77">
        <v>20160</v>
      </c>
      <c r="G133" s="96" t="s">
        <v>204</v>
      </c>
      <c r="H133" s="9">
        <f t="shared" si="16"/>
        <v>0.2613541666666667</v>
      </c>
      <c r="I133" s="9">
        <f t="shared" si="17"/>
        <v>0.0657754629629653</v>
      </c>
      <c r="K133" s="105">
        <v>124</v>
      </c>
      <c r="L133" s="76">
        <v>109</v>
      </c>
      <c r="M133" s="26">
        <v>0.00181368055555561</v>
      </c>
      <c r="N133" s="131">
        <f t="shared" si="18"/>
        <v>8.125E-06</v>
      </c>
      <c r="O133" s="107">
        <f t="shared" si="19"/>
        <v>0.00180555555555561</v>
      </c>
      <c r="P133" s="131"/>
      <c r="Q133" s="105">
        <v>122</v>
      </c>
      <c r="R133" s="76">
        <v>109</v>
      </c>
      <c r="S133" s="18">
        <v>0.11756944444444445</v>
      </c>
      <c r="T133" s="16"/>
      <c r="U133" s="105">
        <v>119</v>
      </c>
      <c r="V133" s="76">
        <v>109</v>
      </c>
      <c r="W133" s="30">
        <v>0.02704861111111111</v>
      </c>
      <c r="X133" s="32"/>
      <c r="Y133" s="105">
        <v>111</v>
      </c>
      <c r="Z133" s="76">
        <v>109</v>
      </c>
      <c r="AA133" s="31">
        <v>0.11493055555555555</v>
      </c>
      <c r="AB133" s="16"/>
      <c r="AC133" s="22"/>
      <c r="AD133" s="76"/>
      <c r="AE133" s="26"/>
      <c r="AF133" s="131">
        <f t="shared" si="14"/>
        <v>0</v>
      </c>
      <c r="AG133" s="107">
        <f t="shared" si="15"/>
        <v>0</v>
      </c>
      <c r="AH133" s="8"/>
    </row>
    <row r="134" spans="1:34" ht="15">
      <c r="A134" s="105">
        <v>123</v>
      </c>
      <c r="B134" s="76">
        <v>64</v>
      </c>
      <c r="C134" s="77">
        <v>10023625342</v>
      </c>
      <c r="D134" s="81" t="s">
        <v>175</v>
      </c>
      <c r="E134" s="78" t="s">
        <v>176</v>
      </c>
      <c r="F134" s="77" t="s">
        <v>177</v>
      </c>
      <c r="G134" s="96" t="s">
        <v>176</v>
      </c>
      <c r="H134" s="9">
        <f t="shared" si="16"/>
        <v>0.27262731481481484</v>
      </c>
      <c r="I134" s="9">
        <f t="shared" si="17"/>
        <v>0.07704861111111341</v>
      </c>
      <c r="K134" s="105">
        <v>127</v>
      </c>
      <c r="L134" s="76">
        <v>64</v>
      </c>
      <c r="M134" s="26">
        <v>0.0018505787037037024</v>
      </c>
      <c r="N134" s="131">
        <f t="shared" si="18"/>
        <v>1.0300925925925926E-05</v>
      </c>
      <c r="O134" s="107">
        <f t="shared" si="19"/>
        <v>0.0018402777777777764</v>
      </c>
      <c r="P134" s="131"/>
      <c r="Q134" s="105">
        <v>125</v>
      </c>
      <c r="R134" s="76">
        <v>64</v>
      </c>
      <c r="S134" s="18">
        <v>0.11925925925925925</v>
      </c>
      <c r="T134" s="16"/>
      <c r="U134" s="119">
        <v>117</v>
      </c>
      <c r="V134" s="76">
        <v>64</v>
      </c>
      <c r="W134" s="30">
        <v>0.02652777777777778</v>
      </c>
      <c r="X134" s="32"/>
      <c r="Y134" s="105">
        <v>122</v>
      </c>
      <c r="Z134" s="76">
        <v>64</v>
      </c>
      <c r="AA134" s="31">
        <v>0.125</v>
      </c>
      <c r="AB134" s="16"/>
      <c r="AC134" s="22"/>
      <c r="AD134" s="76"/>
      <c r="AE134" s="26"/>
      <c r="AF134" s="131">
        <f t="shared" si="14"/>
        <v>0</v>
      </c>
      <c r="AG134" s="107">
        <f t="shared" si="15"/>
        <v>0</v>
      </c>
      <c r="AH134" s="8"/>
    </row>
    <row r="135" spans="1:34" ht="15">
      <c r="A135" s="105">
        <v>124</v>
      </c>
      <c r="B135" s="76">
        <v>60</v>
      </c>
      <c r="C135" s="77">
        <v>10023624130</v>
      </c>
      <c r="D135" s="81" t="s">
        <v>288</v>
      </c>
      <c r="E135" s="78" t="s">
        <v>176</v>
      </c>
      <c r="F135" s="77" t="s">
        <v>289</v>
      </c>
      <c r="G135" s="96" t="s">
        <v>176</v>
      </c>
      <c r="H135" s="9">
        <f t="shared" si="16"/>
        <v>0.273900462962963</v>
      </c>
      <c r="I135" s="9">
        <f t="shared" si="17"/>
        <v>0.07832175925926158</v>
      </c>
      <c r="K135" s="105">
        <v>109</v>
      </c>
      <c r="L135" s="76">
        <v>60</v>
      </c>
      <c r="M135" s="26">
        <v>0.0017542361111111439</v>
      </c>
      <c r="N135" s="131">
        <f t="shared" si="18"/>
        <v>6.550925925925925E-06</v>
      </c>
      <c r="O135" s="107">
        <f t="shared" si="19"/>
        <v>0.001747685185185218</v>
      </c>
      <c r="P135" s="131"/>
      <c r="Q135" s="105">
        <v>124</v>
      </c>
      <c r="R135" s="76">
        <v>60</v>
      </c>
      <c r="S135" s="18">
        <v>0.11925925925925925</v>
      </c>
      <c r="T135" s="16"/>
      <c r="U135" s="119">
        <v>123</v>
      </c>
      <c r="V135" s="76">
        <v>60</v>
      </c>
      <c r="W135" s="30">
        <v>0.027893518518518515</v>
      </c>
      <c r="X135" s="32"/>
      <c r="Y135" s="105">
        <v>118</v>
      </c>
      <c r="Z135" s="76">
        <v>60</v>
      </c>
      <c r="AA135" s="31">
        <v>0.125</v>
      </c>
      <c r="AB135" s="16"/>
      <c r="AC135" s="22"/>
      <c r="AD135" s="76"/>
      <c r="AE135" s="26"/>
      <c r="AF135" s="131">
        <f t="shared" si="14"/>
        <v>0</v>
      </c>
      <c r="AG135" s="107">
        <f t="shared" si="15"/>
        <v>0</v>
      </c>
      <c r="AH135" s="8"/>
    </row>
    <row r="136" spans="1:11" ht="15">
      <c r="A136" s="113"/>
      <c r="B136" s="153"/>
      <c r="C136" s="153" t="s">
        <v>345</v>
      </c>
      <c r="D136" s="153"/>
      <c r="E136" s="153"/>
      <c r="F136" s="153"/>
      <c r="G136" s="153"/>
      <c r="H136" s="153"/>
      <c r="I136" s="153"/>
      <c r="J136" s="98"/>
      <c r="K136" s="98"/>
    </row>
    <row r="137" spans="1:7" ht="12.75">
      <c r="A137" s="23"/>
      <c r="B137" s="61"/>
      <c r="C137" s="24"/>
      <c r="D137" s="25"/>
      <c r="E137" s="62"/>
      <c r="F137" s="24"/>
      <c r="G137" s="24"/>
    </row>
  </sheetData>
  <sheetProtection/>
  <mergeCells count="12">
    <mergeCell ref="A1:J1"/>
    <mergeCell ref="A2:J2"/>
    <mergeCell ref="D3:G3"/>
    <mergeCell ref="A5:I5"/>
    <mergeCell ref="A10:H10"/>
    <mergeCell ref="K10:P10"/>
    <mergeCell ref="Q10:T10"/>
    <mergeCell ref="U10:X10"/>
    <mergeCell ref="Y10:AB10"/>
    <mergeCell ref="AC10:AH10"/>
    <mergeCell ref="B11:E11"/>
    <mergeCell ref="F11:I11"/>
  </mergeCells>
  <printOptions/>
  <pageMargins left="0.3937007874015748" right="0.2362204724409449" top="0.11811023622047245" bottom="0.11811023622047245" header="0.2362204724409449" footer="0.196850393700787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worisek</dc:creator>
  <cp:keywords/>
  <dc:description/>
  <cp:lastModifiedBy>Tony</cp:lastModifiedBy>
  <cp:lastPrinted>2018-05-06T10:33:16Z</cp:lastPrinted>
  <dcterms:created xsi:type="dcterms:W3CDTF">2008-03-30T08:35:24Z</dcterms:created>
  <dcterms:modified xsi:type="dcterms:W3CDTF">2018-10-13T12:38:53Z</dcterms:modified>
  <cp:category/>
  <cp:version/>
  <cp:contentType/>
  <cp:contentStatus/>
</cp:coreProperties>
</file>