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506" windowWidth="13200" windowHeight="9150" tabRatio="874" activeTab="12"/>
  </bookViews>
  <sheets>
    <sheet name="Celkové" sheetId="1" r:id="rId1"/>
    <sheet name="start 1.etapa" sheetId="2" r:id="rId2"/>
    <sheet name="1. etapa" sheetId="3" r:id="rId3"/>
    <sheet name="po 1. etapě" sheetId="4" r:id="rId4"/>
    <sheet name="2. etapa" sheetId="5" r:id="rId5"/>
    <sheet name="po 2. etapě" sheetId="6" r:id="rId6"/>
    <sheet name="3. etapa" sheetId="7" r:id="rId7"/>
    <sheet name="po 3. etapě" sheetId="8" r:id="rId8"/>
    <sheet name="4. etapa" sheetId="9" r:id="rId9"/>
    <sheet name="po 4. etapě" sheetId="10" r:id="rId10"/>
    <sheet name="5. etapa" sheetId="11" r:id="rId11"/>
    <sheet name="po 5. etapě" sheetId="12" r:id="rId12"/>
    <sheet name="point races" sheetId="13" r:id="rId13"/>
  </sheets>
  <definedNames/>
  <calcPr fullCalcOnLoad="1"/>
</workbook>
</file>

<file path=xl/sharedStrings.xml><?xml version="1.0" encoding="utf-8"?>
<sst xmlns="http://schemas.openxmlformats.org/spreadsheetml/2006/main" count="8071" uniqueCount="598">
  <si>
    <t>Výsledková listina / Result list</t>
  </si>
  <si>
    <t>POŘ.</t>
  </si>
  <si>
    <t>ST.Č.</t>
  </si>
  <si>
    <t>KÓD UCI</t>
  </si>
  <si>
    <t>PŘÍJMENÍ A JMÉNO</t>
  </si>
  <si>
    <t>KLUB</t>
  </si>
  <si>
    <t>LICENCE</t>
  </si>
  <si>
    <t>BODY/ČAS</t>
  </si>
  <si>
    <t>KOLA +/- / ZTRÁTA</t>
  </si>
  <si>
    <t>Rank</t>
  </si>
  <si>
    <t>Race no.</t>
  </si>
  <si>
    <t>UCI code</t>
  </si>
  <si>
    <t>Surname and name</t>
  </si>
  <si>
    <t>Name</t>
  </si>
  <si>
    <t>Licence</t>
  </si>
  <si>
    <t>Points/Time</t>
  </si>
  <si>
    <t>Laps +/- / GAP</t>
  </si>
  <si>
    <t>1.</t>
  </si>
  <si>
    <t>2.</t>
  </si>
  <si>
    <t>3.</t>
  </si>
  <si>
    <t>Group</t>
  </si>
  <si>
    <t>DRUŽSTVO</t>
  </si>
  <si>
    <t>BONIFIKACE</t>
  </si>
  <si>
    <t>Bonification</t>
  </si>
  <si>
    <t>2. etapa</t>
  </si>
  <si>
    <t>1.etapa</t>
  </si>
  <si>
    <t>3.etapa</t>
  </si>
  <si>
    <t>5.etapa</t>
  </si>
  <si>
    <t>start</t>
  </si>
  <si>
    <t>finish</t>
  </si>
  <si>
    <t>4 etapa</t>
  </si>
  <si>
    <t>penalizace</t>
  </si>
  <si>
    <t xml:space="preserve">            1. etapa / 1st stage </t>
  </si>
  <si>
    <t>Místo konání / Place: Jevíčko</t>
  </si>
  <si>
    <t>Slovensko</t>
  </si>
  <si>
    <t>Rakousko</t>
  </si>
  <si>
    <t>Slovinsko</t>
  </si>
  <si>
    <t xml:space="preserve">                     2. etapa / 2nd stage</t>
  </si>
  <si>
    <t xml:space="preserve">                         3. etapa / 3rd stage</t>
  </si>
  <si>
    <t xml:space="preserve">                    4. etapa / 4rd stage</t>
  </si>
  <si>
    <t>Délka / Distance:  15,5 km</t>
  </si>
  <si>
    <t>žlutý</t>
  </si>
  <si>
    <t>zelený</t>
  </si>
  <si>
    <t>puntíkatý</t>
  </si>
  <si>
    <t>bílý</t>
  </si>
  <si>
    <t>Slovenija</t>
  </si>
  <si>
    <t>7b</t>
  </si>
  <si>
    <t>3sec.</t>
  </si>
  <si>
    <t>2sec.</t>
  </si>
  <si>
    <t>1sec.</t>
  </si>
  <si>
    <t>1b.</t>
  </si>
  <si>
    <t>3b.</t>
  </si>
  <si>
    <t>5b.</t>
  </si>
  <si>
    <t>Startovní listina / Start list</t>
  </si>
  <si>
    <t>čas startu</t>
  </si>
  <si>
    <t>time start</t>
  </si>
  <si>
    <t>4b.</t>
  </si>
  <si>
    <t>2b.</t>
  </si>
  <si>
    <t>11.</t>
  </si>
  <si>
    <t>Austria</t>
  </si>
  <si>
    <t xml:space="preserve">Rychlostní prémie 3 etapy </t>
  </si>
  <si>
    <t>8.</t>
  </si>
  <si>
    <t>1. ET</t>
  </si>
  <si>
    <t>2. ET</t>
  </si>
  <si>
    <t>3. ET</t>
  </si>
  <si>
    <t>4. ET</t>
  </si>
  <si>
    <t>CELKEM</t>
  </si>
  <si>
    <t>Team</t>
  </si>
  <si>
    <t>Total</t>
  </si>
  <si>
    <t>BODOVACÍ SOUTĚŽ JEDNOTLIVCŮ  /  INDIVIDUAL POINT COMPETITION</t>
  </si>
  <si>
    <t>4.</t>
  </si>
  <si>
    <t>5.</t>
  </si>
  <si>
    <t>6.</t>
  </si>
  <si>
    <t>9.</t>
  </si>
  <si>
    <t>10.</t>
  </si>
  <si>
    <t>VRCHAŘSKÁ SOUTĚŽ  /  MOUNTAIN COMPETITION</t>
  </si>
  <si>
    <t>SOUTĚŽ DRUŽSTEV /  GROUPS COMPETITION</t>
  </si>
  <si>
    <t>DNF</t>
  </si>
  <si>
    <t>Datum / Date:</t>
  </si>
  <si>
    <t>Hungaria</t>
  </si>
  <si>
    <t>Serbia</t>
  </si>
  <si>
    <t>Polsko</t>
  </si>
  <si>
    <t>Maďarsko</t>
  </si>
  <si>
    <t>Srbsko</t>
  </si>
  <si>
    <t>Slovenia</t>
  </si>
  <si>
    <t>TWC Pijnenburg</t>
  </si>
  <si>
    <t>Holandsko</t>
  </si>
  <si>
    <t>MŠK CK Žiar nad Hronom</t>
  </si>
  <si>
    <t>Cyklistický spolok Žilina</t>
  </si>
  <si>
    <t>Slávia ŠG  Trenčín</t>
  </si>
  <si>
    <t xml:space="preserve">Rychlostní prémie 2 etapy </t>
  </si>
  <si>
    <t>Vrchařské preémie 2 etapy I.</t>
  </si>
  <si>
    <t>Vrchařská prémie 2 etapy II.</t>
  </si>
  <si>
    <t>Vrchařská prémie 2 etapy III.</t>
  </si>
  <si>
    <t>Sdělení sboru rozhodčích / Communique:</t>
  </si>
  <si>
    <t>Délka / Distance:  22 km</t>
  </si>
  <si>
    <t>DNS</t>
  </si>
  <si>
    <t xml:space="preserve">                    5. etapa / 5rd stage</t>
  </si>
  <si>
    <t xml:space="preserve">Rychlostní prémie 4 etapy </t>
  </si>
  <si>
    <t>Vrchařské preémie 4 etapy I.</t>
  </si>
  <si>
    <t>Vrchařská prémie 4 etapy II.</t>
  </si>
  <si>
    <t>Vrchařská prémie 4 etapy III.</t>
  </si>
  <si>
    <t>Vrchařská prémie 4 etapy IV.</t>
  </si>
  <si>
    <t>HC</t>
  </si>
  <si>
    <t>5.et</t>
  </si>
  <si>
    <t>GP Matoušek - ZMN 2015 Jevíčko</t>
  </si>
  <si>
    <t>KADETI   / CADETS</t>
  </si>
  <si>
    <t>SLO20000117</t>
  </si>
  <si>
    <t>SLO20000915</t>
  </si>
  <si>
    <t>SKOK Anže</t>
  </si>
  <si>
    <t>NED20000918</t>
  </si>
  <si>
    <t>MEEUWIS Pepijn</t>
  </si>
  <si>
    <t>NED20000120</t>
  </si>
  <si>
    <t>HENDRICKX Sander</t>
  </si>
  <si>
    <t>NED20000710</t>
  </si>
  <si>
    <t xml:space="preserve">WOUW Ino </t>
  </si>
  <si>
    <t>NED20001018</t>
  </si>
  <si>
    <t>NED20000817</t>
  </si>
  <si>
    <t>RSC Cottbus</t>
  </si>
  <si>
    <t>Německo</t>
  </si>
  <si>
    <t>GER20000901</t>
  </si>
  <si>
    <t>ONNECKEN Jonas</t>
  </si>
  <si>
    <t>PSV Forst</t>
  </si>
  <si>
    <t>BRA044697</t>
  </si>
  <si>
    <t>GER20000617</t>
  </si>
  <si>
    <t>VATER Erik</t>
  </si>
  <si>
    <t>BRA032420</t>
  </si>
  <si>
    <t>BOHLA Roger Rüdiger</t>
  </si>
  <si>
    <t xml:space="preserve">RK Endspurt Cottbus </t>
  </si>
  <si>
    <t>BRA044575</t>
  </si>
  <si>
    <t>DEN20000714</t>
  </si>
  <si>
    <t>HINDSGAUL Jacob</t>
  </si>
  <si>
    <t>DEN20001003</t>
  </si>
  <si>
    <t>THOMSEN Frederik</t>
  </si>
  <si>
    <t>DEN20000904</t>
  </si>
  <si>
    <t>DEN20000611</t>
  </si>
  <si>
    <t>DEN20000525</t>
  </si>
  <si>
    <t>HANSEN Birk Udemgaard</t>
  </si>
  <si>
    <t>DEN20000307</t>
  </si>
  <si>
    <t>ERIKSEN Frederik Nybo</t>
  </si>
  <si>
    <t>DEN20001229</t>
  </si>
  <si>
    <t>Herning</t>
  </si>
  <si>
    <t>ERIKSEN Emil</t>
  </si>
  <si>
    <t>DEN20000809</t>
  </si>
  <si>
    <t>HOLM Marcus</t>
  </si>
  <si>
    <t>DEN20000214</t>
  </si>
  <si>
    <t>BERTELSEN Mikkel</t>
  </si>
  <si>
    <t>LOFSTEDT Peter Friis</t>
  </si>
  <si>
    <t>AUT20000524</t>
  </si>
  <si>
    <t>BLEYER Pauli</t>
  </si>
  <si>
    <t>SRB20000621</t>
  </si>
  <si>
    <t>DURIČ Dorde</t>
  </si>
  <si>
    <t>SRB20000229</t>
  </si>
  <si>
    <t>KOZODEROVIČ Aleksa</t>
  </si>
  <si>
    <t>HUN20001222</t>
  </si>
  <si>
    <t>SCHNEIDER Sebestyén</t>
  </si>
  <si>
    <t>POL20000206</t>
  </si>
  <si>
    <t>POL20000425</t>
  </si>
  <si>
    <t>BIELAK Jakub</t>
  </si>
  <si>
    <t>SVK20000409</t>
  </si>
  <si>
    <t>BLAŠKO Matej</t>
  </si>
  <si>
    <t>SVK20000507</t>
  </si>
  <si>
    <t>FOLTÁN Adam</t>
  </si>
  <si>
    <t>MIX 1  SVK</t>
  </si>
  <si>
    <t>SVK20001202</t>
  </si>
  <si>
    <t>MICHALIČKA Štefan</t>
  </si>
  <si>
    <t>SVK20000619</t>
  </si>
  <si>
    <t>COMA Richard</t>
  </si>
  <si>
    <t>MIX 2  SVK</t>
  </si>
  <si>
    <t>ŠKC Dubnica</t>
  </si>
  <si>
    <t>MIX 2 SVK</t>
  </si>
  <si>
    <t>Veloklub Púchov</t>
  </si>
  <si>
    <t>SVK20000712</t>
  </si>
  <si>
    <t>ČVIRIK Adam</t>
  </si>
  <si>
    <t xml:space="preserve">SP KOLO LOAP SPECIALIZED </t>
  </si>
  <si>
    <t>Plzeňský kraj</t>
  </si>
  <si>
    <t>GER20001109</t>
  </si>
  <si>
    <t>SLO20001231</t>
  </si>
  <si>
    <t>SVK20001209</t>
  </si>
  <si>
    <t>GAVENDA Martin</t>
  </si>
  <si>
    <t>MAPEI</t>
  </si>
  <si>
    <t>CK Dacom Pharma Kyjov</t>
  </si>
  <si>
    <t>JANČAR Žiga</t>
  </si>
  <si>
    <t>modrý</t>
  </si>
  <si>
    <t>počet závodíků / num. of riders: 153</t>
  </si>
  <si>
    <t xml:space="preserve">Nositelé trikotů </t>
  </si>
  <si>
    <t>GP Matoušek - ZMN 2016 Jevíčko</t>
  </si>
  <si>
    <t>40. ročník etapového závodu kadetů s mezinárodní účastí</t>
  </si>
  <si>
    <t>OMZEL Aljaž</t>
  </si>
  <si>
    <t>BEVC Jan</t>
  </si>
  <si>
    <t>JERETINA Marko</t>
  </si>
  <si>
    <t>HOZJAN Marko</t>
  </si>
  <si>
    <t>MALOVIČ Nace</t>
  </si>
  <si>
    <t>GUNGL Maj</t>
  </si>
  <si>
    <t>SPAPEN Mauro</t>
  </si>
  <si>
    <t xml:space="preserve">JONG Remco </t>
  </si>
  <si>
    <t>KROSSE Niels</t>
  </si>
  <si>
    <t>STAM Maikel</t>
  </si>
  <si>
    <t>STOKKERMANS Huub</t>
  </si>
  <si>
    <t>ZETSCHE Theo</t>
  </si>
  <si>
    <t>FRC 90 Frankfurt/O</t>
  </si>
  <si>
    <t>BRA044405</t>
  </si>
  <si>
    <t>WILKSCH Hannes</t>
  </si>
  <si>
    <t>BRA044308</t>
  </si>
  <si>
    <t>Dánsko</t>
  </si>
  <si>
    <t>MICHAELSEN Jonas</t>
  </si>
  <si>
    <t>REITER Jacob</t>
  </si>
  <si>
    <t xml:space="preserve">STEININGER Fabian </t>
  </si>
  <si>
    <t>GRATZER Alexandr</t>
  </si>
  <si>
    <t>GÖTZINGER Valentin</t>
  </si>
  <si>
    <t>VIEHBERGER Lukas</t>
  </si>
  <si>
    <t>KABAS Maximilian</t>
  </si>
  <si>
    <t>STELZL Michael</t>
  </si>
  <si>
    <t>SRETENOVIČ Stefan</t>
  </si>
  <si>
    <t>KOLASINAC Admir</t>
  </si>
  <si>
    <t>MATEJIC Nikola</t>
  </si>
  <si>
    <t>DEDIC Lazar</t>
  </si>
  <si>
    <t>STODULKA András</t>
  </si>
  <si>
    <t>FORRAY András</t>
  </si>
  <si>
    <t>SIPOS Máté</t>
  </si>
  <si>
    <t xml:space="preserve">GULYÁS Máté </t>
  </si>
  <si>
    <t>FÁBIÁN Csongor</t>
  </si>
  <si>
    <t>DLUGAŠ Adam</t>
  </si>
  <si>
    <t>WOJTYSIAK Dawid</t>
  </si>
  <si>
    <t>JAKUBASZ Mateusz</t>
  </si>
  <si>
    <t>PAPIERSKI Damian</t>
  </si>
  <si>
    <t>SOSINSKI Konrad</t>
  </si>
  <si>
    <t>BUGÁR Marek</t>
  </si>
  <si>
    <t>SIKORA Dávid</t>
  </si>
  <si>
    <t>HODAS Jakub</t>
  </si>
  <si>
    <t>ZELINA Andrej</t>
  </si>
  <si>
    <t>KAMENSKÝ Tomáš</t>
  </si>
  <si>
    <t>MERIAČ Tomáš</t>
  </si>
  <si>
    <t>JANÍČEK Michal</t>
  </si>
  <si>
    <t>VAVRINEC Vladimír</t>
  </si>
  <si>
    <t>LIŠKA Andrej</t>
  </si>
  <si>
    <t>BYSTRIČAN Kevin</t>
  </si>
  <si>
    <t>KUŠKA Viktor</t>
  </si>
  <si>
    <t>KMEATERS  Limassol</t>
  </si>
  <si>
    <t xml:space="preserve">TJ FAVORIT BRNO               </t>
  </si>
  <si>
    <t xml:space="preserve">VONEŠ  Jan                 </t>
  </si>
  <si>
    <t xml:space="preserve">DUŠEK  Jiří                </t>
  </si>
  <si>
    <t>KŘENEK Adam</t>
  </si>
  <si>
    <t>KADLEC Vojtěch</t>
  </si>
  <si>
    <t>KUBÍČEK Jan</t>
  </si>
  <si>
    <t>MICHAL Jakub</t>
  </si>
  <si>
    <t>MRKVA Filip</t>
  </si>
  <si>
    <t>ŠIMEK Milan</t>
  </si>
  <si>
    <t>DOLEŽAL Viktor</t>
  </si>
  <si>
    <t>Sportcomlex Břeclav</t>
  </si>
  <si>
    <t>ODEHNAL Šimon</t>
  </si>
  <si>
    <t>ŠMÍDA Michal</t>
  </si>
  <si>
    <t>Drahanský sport</t>
  </si>
  <si>
    <t>BOUČEK Jakub</t>
  </si>
  <si>
    <t>CK Příbram - Fany Gastro</t>
  </si>
  <si>
    <t>SCM Prostějov</t>
  </si>
  <si>
    <t>VACEK Karel</t>
  </si>
  <si>
    <t>RC Eindruck Sarleinsbach</t>
  </si>
  <si>
    <t>KOLAŘÍK Lukáš</t>
  </si>
  <si>
    <t xml:space="preserve">SKC Tufo Prostějov            </t>
  </si>
  <si>
    <t>KONEČNÝ Tomáš</t>
  </si>
  <si>
    <t>ROHÁČEK Jakub</t>
  </si>
  <si>
    <t>KLIMEK David</t>
  </si>
  <si>
    <t>HNIK Jakub</t>
  </si>
  <si>
    <t>KMÍNEK Vojtěch</t>
  </si>
  <si>
    <t>BUREŠ Radek</t>
  </si>
  <si>
    <t>TJ Plamen Chodov</t>
  </si>
  <si>
    <t>LUXÍK Jiří</t>
  </si>
  <si>
    <t>Cykloteam Ostrov</t>
  </si>
  <si>
    <t>BITTNER Daniel</t>
  </si>
  <si>
    <t>Author Team Stupno</t>
  </si>
  <si>
    <t>HOFMEISTER Adam</t>
  </si>
  <si>
    <t>SK Petřín Plzeň</t>
  </si>
  <si>
    <t>ŠTYCH Jan</t>
  </si>
  <si>
    <t>Cyklosport-Pitstop.cz</t>
  </si>
  <si>
    <t>VITNER David</t>
  </si>
  <si>
    <t>KOMÍNEK Luboš</t>
  </si>
  <si>
    <t>DUKLA PRAHA</t>
  </si>
  <si>
    <t>Dukla MIX Team</t>
  </si>
  <si>
    <t>VÍTKOVSKÝ Josef</t>
  </si>
  <si>
    <t>STLOUKAL Štěpán</t>
  </si>
  <si>
    <t>KC Kooperativa SG Jablonec</t>
  </si>
  <si>
    <t>ČECH Martin</t>
  </si>
  <si>
    <t>CK Slavoj Terezín-Cyklo Cyty</t>
  </si>
  <si>
    <t>JEŽEK Tomáš</t>
  </si>
  <si>
    <t>Ivar cs-Author team</t>
  </si>
  <si>
    <t>středočeský kraj</t>
  </si>
  <si>
    <t>DUDEK Alvin</t>
  </si>
  <si>
    <t xml:space="preserve">Expres cs - Merida team Kolín   </t>
  </si>
  <si>
    <t xml:space="preserve">SCHIERL  Jakub               </t>
  </si>
  <si>
    <t xml:space="preserve">TOMÁŠEK  Alvin               </t>
  </si>
  <si>
    <t>KUNÁŠEK Josef</t>
  </si>
  <si>
    <t>KH Tour Giant cycling team</t>
  </si>
  <si>
    <t>STOČEK Bruno</t>
  </si>
  <si>
    <t>BIKE 2000</t>
  </si>
  <si>
    <t xml:space="preserve">JIROUŠ Samuel              </t>
  </si>
  <si>
    <t>ČS SPECIALIZED Junior MTB Team</t>
  </si>
  <si>
    <t xml:space="preserve">PILEČEK  Jakub               </t>
  </si>
  <si>
    <t>VAČLENA Ondřej</t>
  </si>
  <si>
    <t>HONSA František</t>
  </si>
  <si>
    <t xml:space="preserve">ARLT Karel               </t>
  </si>
  <si>
    <t>G.Benedikt Švec Cyklokteam Želeč</t>
  </si>
  <si>
    <t>NĚMEC Patrik</t>
  </si>
  <si>
    <t>Jaroslav Kulhavý Cycling team</t>
  </si>
  <si>
    <t xml:space="preserve">KAŠPAR  Jan                 </t>
  </si>
  <si>
    <t xml:space="preserve">Whirlpool Author </t>
  </si>
  <si>
    <t>KUČERA Jakub</t>
  </si>
  <si>
    <t>CK MTB Maraton Hlinsko</t>
  </si>
  <si>
    <t>JAROŠ Václav</t>
  </si>
  <si>
    <t>Whirlpool Author Junior team</t>
  </si>
  <si>
    <t>KONDÁŠ Filip</t>
  </si>
  <si>
    <t>ROTTER Michal</t>
  </si>
  <si>
    <t>SKP Duha Lanškroun</t>
  </si>
  <si>
    <t>ANDRLE David</t>
  </si>
  <si>
    <t>MICHAL Daniel</t>
  </si>
  <si>
    <t>LEIER Filip</t>
  </si>
  <si>
    <t>POLJAK Vojtěch</t>
  </si>
  <si>
    <t>SMÉKAL René</t>
  </si>
  <si>
    <t>BEDRNÍK Matěj</t>
  </si>
  <si>
    <t>MS BIKE Academy Racing</t>
  </si>
  <si>
    <t>SCM Kovo</t>
  </si>
  <si>
    <t>MĚŠŤAN Matouš</t>
  </si>
  <si>
    <t>GROSSMANN David</t>
  </si>
  <si>
    <t>TJ KOVO Praha</t>
  </si>
  <si>
    <t>BURIAN Matěj</t>
  </si>
  <si>
    <t>DOHNAL Jakub</t>
  </si>
  <si>
    <t>SKUHRAVÝ Matěj</t>
  </si>
  <si>
    <t>Bikeclinic Junior Team</t>
  </si>
  <si>
    <t>REH Antonín</t>
  </si>
  <si>
    <t>BRÁBLÍK Martin</t>
  </si>
  <si>
    <t>FORCE team Jeseník</t>
  </si>
  <si>
    <t>TARABA Ondřej</t>
  </si>
  <si>
    <t>KOSTIHA Antonín</t>
  </si>
  <si>
    <t>KOPEČEK Roman</t>
  </si>
  <si>
    <t>ŠNOBL Jan</t>
  </si>
  <si>
    <t>Cyklo Kolárna Olomouc</t>
  </si>
  <si>
    <t>KAŇKOVSKÁ Ema</t>
  </si>
  <si>
    <t>ASO Dukla Brno</t>
  </si>
  <si>
    <t>DŽERENGOVÁ Bára</t>
  </si>
  <si>
    <t>CETKOVSKÁ Ema</t>
  </si>
  <si>
    <t>ŘEPA Vojtěch</t>
  </si>
  <si>
    <t>Vysočina Cycling tým</t>
  </si>
  <si>
    <t>RUNT Lukáš</t>
  </si>
  <si>
    <t>TJ Stadion Louny</t>
  </si>
  <si>
    <t>KÓDUCI</t>
  </si>
  <si>
    <t>UCIcode</t>
  </si>
  <si>
    <t>SLO20010404</t>
  </si>
  <si>
    <t>SLO20000320</t>
  </si>
  <si>
    <t>SLO20000912</t>
  </si>
  <si>
    <t>SLO2000221</t>
  </si>
  <si>
    <t>NED20000217</t>
  </si>
  <si>
    <t>NED20000106</t>
  </si>
  <si>
    <t>DEN20000923</t>
  </si>
  <si>
    <t>AUT20000512</t>
  </si>
  <si>
    <t>AUT20000912</t>
  </si>
  <si>
    <t>AUT20000228</t>
  </si>
  <si>
    <t>AUT20001212</t>
  </si>
  <si>
    <t>AUT20000414</t>
  </si>
  <si>
    <t>AUT20000722</t>
  </si>
  <si>
    <t>SRB20000223</t>
  </si>
  <si>
    <t>SRB2000422</t>
  </si>
  <si>
    <t>HUN20001124</t>
  </si>
  <si>
    <t>HUN20001129</t>
  </si>
  <si>
    <t>HUN20000912</t>
  </si>
  <si>
    <t>HUN20000301</t>
  </si>
  <si>
    <t>SVK20000226</t>
  </si>
  <si>
    <t>SVK20001004</t>
  </si>
  <si>
    <t>SVK20000531</t>
  </si>
  <si>
    <t>CZE20000922</t>
  </si>
  <si>
    <t>CZE20001230</t>
  </si>
  <si>
    <t>CZE20000105</t>
  </si>
  <si>
    <t>CZE20000515</t>
  </si>
  <si>
    <t>CZE20001001</t>
  </si>
  <si>
    <t>CZE20000628</t>
  </si>
  <si>
    <t>CZE20000909</t>
  </si>
  <si>
    <t>CZE20000223</t>
  </si>
  <si>
    <t>CZE20001025</t>
  </si>
  <si>
    <t>CZE20000911</t>
  </si>
  <si>
    <t>CZE20000117</t>
  </si>
  <si>
    <t>CZE20000325</t>
  </si>
  <si>
    <t>CZE20000107</t>
  </si>
  <si>
    <t>CZE20000804</t>
  </si>
  <si>
    <t>CZE20001207</t>
  </si>
  <si>
    <t>CZE20010920</t>
  </si>
  <si>
    <t>CZE20001112</t>
  </si>
  <si>
    <t>CZE20000724</t>
  </si>
  <si>
    <t>CZE20001115</t>
  </si>
  <si>
    <t>CZE20000322</t>
  </si>
  <si>
    <t>CZE20000625</t>
  </si>
  <si>
    <t>CZE20000704</t>
  </si>
  <si>
    <t>CZE20000630</t>
  </si>
  <si>
    <t>CZE20001118</t>
  </si>
  <si>
    <t>CZE20001218</t>
  </si>
  <si>
    <t>CZE20000128</t>
  </si>
  <si>
    <t>CZE20000328</t>
  </si>
  <si>
    <t>CZE20001026</t>
  </si>
  <si>
    <t>CZE20000901</t>
  </si>
  <si>
    <t>CZE20001009</t>
  </si>
  <si>
    <t>CZE20000812</t>
  </si>
  <si>
    <t>CZE20000807</t>
  </si>
  <si>
    <t>CZE20000506</t>
  </si>
  <si>
    <t>CZE20000427</t>
  </si>
  <si>
    <t>CZE20001005</t>
  </si>
  <si>
    <t>CZE19980622</t>
  </si>
  <si>
    <t>CZE19990704</t>
  </si>
  <si>
    <t>CZE19990208</t>
  </si>
  <si>
    <t>CZE20000814</t>
  </si>
  <si>
    <t>RDJ</t>
  </si>
  <si>
    <t>Místo konání / Place: Moravská Třebová</t>
  </si>
  <si>
    <t>BORGWALD Axel</t>
  </si>
  <si>
    <t>BRA82062</t>
  </si>
  <si>
    <t>PETERSEN Milinge Theodor</t>
  </si>
  <si>
    <t>jihočeský</t>
  </si>
  <si>
    <t>CHANGIZI Sebastian Kolze</t>
  </si>
  <si>
    <t>HANSEN Aksel Bech Skot</t>
  </si>
  <si>
    <t>TÓTH Martin</t>
  </si>
  <si>
    <t>AR0561</t>
  </si>
  <si>
    <t>AR0587</t>
  </si>
  <si>
    <t>AR0372</t>
  </si>
  <si>
    <t>FÜRI Márton János</t>
  </si>
  <si>
    <t>AR0026</t>
  </si>
  <si>
    <t>AR0266</t>
  </si>
  <si>
    <t>AR0074</t>
  </si>
  <si>
    <t>AR0075</t>
  </si>
  <si>
    <t>AR0613</t>
  </si>
  <si>
    <t>WLK105</t>
  </si>
  <si>
    <t>WLK103</t>
  </si>
  <si>
    <t>WLK104</t>
  </si>
  <si>
    <t>RICHTER Wiktor</t>
  </si>
  <si>
    <t>POL20000716</t>
  </si>
  <si>
    <t>WLK029</t>
  </si>
  <si>
    <t>POL20000323</t>
  </si>
  <si>
    <t>WLK027</t>
  </si>
  <si>
    <t>POL20000126</t>
  </si>
  <si>
    <t>WLK030</t>
  </si>
  <si>
    <t>PLUTA Dawid</t>
  </si>
  <si>
    <t>WLK031</t>
  </si>
  <si>
    <t>WLK123</t>
  </si>
  <si>
    <t xml:space="preserve">MAPEI MERIDA KAŇKOVSKÝ        </t>
  </si>
  <si>
    <t xml:space="preserve">HETFLEIŠ Petr </t>
  </si>
  <si>
    <t>FAVORIT</t>
  </si>
  <si>
    <t>MIX MORAVA</t>
  </si>
  <si>
    <t>Lanškroun</t>
  </si>
  <si>
    <t xml:space="preserve">CZE20000506  </t>
  </si>
  <si>
    <t xml:space="preserve">BÓDAY Šimon </t>
  </si>
  <si>
    <t xml:space="preserve">BIKECLINIC JUNIOR TEAM        </t>
  </si>
  <si>
    <t>NAGY Simon</t>
  </si>
  <si>
    <t xml:space="preserve">CZE19980526  </t>
  </si>
  <si>
    <t xml:space="preserve">KNAPKOVÁ Denisa </t>
  </si>
  <si>
    <t xml:space="preserve">Superior Brentjens MTB Team   </t>
  </si>
  <si>
    <t xml:space="preserve">Denmark </t>
  </si>
  <si>
    <t>SLO20011007*</t>
  </si>
  <si>
    <t>NED20010323*</t>
  </si>
  <si>
    <t>GER2001119*</t>
  </si>
  <si>
    <t>GER20011030*</t>
  </si>
  <si>
    <t>DEN20010307*</t>
  </si>
  <si>
    <t>AUT20010802*</t>
  </si>
  <si>
    <t>SRB20011208*</t>
  </si>
  <si>
    <t>SRB20010125*</t>
  </si>
  <si>
    <t>HUN20010730*</t>
  </si>
  <si>
    <t>HUN20010515*</t>
  </si>
  <si>
    <t>HUN20010125*</t>
  </si>
  <si>
    <t>POL20010722*</t>
  </si>
  <si>
    <t>POL20010808*</t>
  </si>
  <si>
    <t>POL20010804*</t>
  </si>
  <si>
    <t>SVK20010621*</t>
  </si>
  <si>
    <t>SVK20010301*</t>
  </si>
  <si>
    <t>SVK20010907*</t>
  </si>
  <si>
    <t>SVK20010311*</t>
  </si>
  <si>
    <t>SVK20010718*</t>
  </si>
  <si>
    <t>SVK20010801*</t>
  </si>
  <si>
    <t>SVK20010127*</t>
  </si>
  <si>
    <t>SVK20010726*</t>
  </si>
  <si>
    <t>CZE20010317*</t>
  </si>
  <si>
    <t>CZE20010616*</t>
  </si>
  <si>
    <t>CZE20011229*</t>
  </si>
  <si>
    <t>CZE20010218*</t>
  </si>
  <si>
    <t>CZE20010306*</t>
  </si>
  <si>
    <t>CZE20010420*</t>
  </si>
  <si>
    <t>CZE20010216*</t>
  </si>
  <si>
    <t>CZE20010123*</t>
  </si>
  <si>
    <t>CZE20010427*</t>
  </si>
  <si>
    <t xml:space="preserve">CZE20010502 * </t>
  </si>
  <si>
    <t>CZE20010103*</t>
  </si>
  <si>
    <t>CZE20010809*</t>
  </si>
  <si>
    <t>CZE20010303*</t>
  </si>
  <si>
    <t>CZE20011225*</t>
  </si>
  <si>
    <t>CZE20010918*</t>
  </si>
  <si>
    <t>CZE20010802*</t>
  </si>
  <si>
    <t>CZE20010128*</t>
  </si>
  <si>
    <t>CZE20010720*</t>
  </si>
  <si>
    <t>CZE20010920*</t>
  </si>
  <si>
    <t>CZE20010705*</t>
  </si>
  <si>
    <t>CZE20011028*</t>
  </si>
  <si>
    <t>CZE20010113*</t>
  </si>
  <si>
    <t>CZE20010312*</t>
  </si>
  <si>
    <t>CZE20011006*</t>
  </si>
  <si>
    <t>CZE20010611*</t>
  </si>
  <si>
    <t>CZE20011003*</t>
  </si>
  <si>
    <t>CZE20010131*</t>
  </si>
  <si>
    <t>CZE20010109*</t>
  </si>
  <si>
    <t>CZE20011120*</t>
  </si>
  <si>
    <t xml:space="preserve">CZE20001118  </t>
  </si>
  <si>
    <t xml:space="preserve">KELEMEN Petr </t>
  </si>
  <si>
    <t xml:space="preserve">TJ DUKLA BRNO                 </t>
  </si>
  <si>
    <t xml:space="preserve">          po 1. etapě / 1st stage </t>
  </si>
  <si>
    <t>Délka / Distance:  1650 m</t>
  </si>
  <si>
    <t>Průměrná rychlost / Average Speed:  44,66 km/h</t>
  </si>
  <si>
    <t>Sdělení sboru rozhodčích:</t>
  </si>
  <si>
    <t>Trestá se:  st.č 136 Kunášek Josef  CZE 20001115 podle čl.3.1 pravidel ČSC pokutou 300,-Kč.</t>
  </si>
  <si>
    <t>Trestá se:  st.č 143 Němec Patrik CZE20011028 podle čl.3.1 pravidel ČSC pokutou 300,-Kč.</t>
  </si>
  <si>
    <t>Mechanické vozy</t>
  </si>
  <si>
    <t>počet závodíků / num. of riders: 151</t>
  </si>
  <si>
    <t>Délka / Distance:  80 km</t>
  </si>
  <si>
    <t>Pádem postiženi:</t>
  </si>
  <si>
    <t xml:space="preserve">St. Č. </t>
  </si>
  <si>
    <t>3; 7; 8; 10; 23; 24; 29; 30; 55; 70; 81; 85; 88; 91; 93; 96; 98; 103; 108; 127; 147; 151; 153; 164; 169; 171; 173</t>
  </si>
  <si>
    <t>Sdělení sboru rozhodčích / Communique</t>
  </si>
  <si>
    <t>Sbor rozhodčích trestá závodníka St. č. 151  LEIER Filip CZE20011006  SKP Duha Lanškroun dle čl. 5.27.2 pravidel ČSC pokutou 250,-Kč</t>
  </si>
  <si>
    <t>Sbor rozhodčích trestá vedoucího teamu SKP Duha Lanškroun Rotter Michal CZE19710102 dle čl. 5.27.2 pravidel ČSC pokutou 500,-Kč</t>
  </si>
  <si>
    <t>Sbor rozhodčích trestá vedoucího teamu Denmark  Changiz Changizi DEN19630103 dle čl. 5.25 pravidel ČSC pokutou 600,-Kč</t>
  </si>
  <si>
    <t>Sbor rozhodčích trestá vedoucího teamu Slovenia Koncilija Miha SLO19810404 dle čl. 5.25 pravidel ČSC pokutou 600,-Kč</t>
  </si>
  <si>
    <t xml:space="preserve">          po 2. etapě / 2st stage </t>
  </si>
  <si>
    <t>Průměrná rychlost / Average Speed: 37,93 km/h</t>
  </si>
  <si>
    <t>počet závodíků / num. of riders: 149</t>
  </si>
  <si>
    <t xml:space="preserve">Držitelé trikotů </t>
  </si>
  <si>
    <t>Mechanické vozy pro 3.etapu</t>
  </si>
  <si>
    <t>SLO20010404*</t>
  </si>
  <si>
    <t>Pádem postiženi: 14, 72, 155</t>
  </si>
  <si>
    <t>Sbor rozhodčích trestá závodníka st. č. 70  Blaško Matěj SVK20000409  Slovensko dle čl. 5.41 pravidel ČSC pokutou 500,-Kč</t>
  </si>
  <si>
    <t>Sbor rozhodčích trestá závodníka st. č. 71 Michalička Štefan SVK20001202  Slovensko dle čl. 5.41 pravidel ČSC pokutou 500,-Kč</t>
  </si>
  <si>
    <t>Průměrná rychlost / Average Speed: 38,39 km/h</t>
  </si>
  <si>
    <t xml:space="preserve">          po 3. etapě / 3st stage </t>
  </si>
  <si>
    <t>Mechanické vozy pro 4.etapu</t>
  </si>
  <si>
    <t xml:space="preserve">          po 4. etapě / 4st stage </t>
  </si>
  <si>
    <t>počet závodíků / num. of riders: 147</t>
  </si>
  <si>
    <t>Délka / Distance:  75, km</t>
  </si>
  <si>
    <t>Průměrná rychlost / Average Speed: 36,43 km/h</t>
  </si>
  <si>
    <t xml:space="preserve">11, 31, 86, 109, 131, 149, </t>
  </si>
  <si>
    <t>st.č.</t>
  </si>
  <si>
    <t>počet závodíků / num. of riders: 120</t>
  </si>
  <si>
    <t>celkový</t>
  </si>
  <si>
    <t>čas</t>
  </si>
  <si>
    <t xml:space="preserve">          po 5. etapě / 5st stage </t>
  </si>
  <si>
    <t xml:space="preserve">          po 5. etapě / after 5nd stage </t>
  </si>
  <si>
    <t>Průměrná rychlost / Average Speed:  44,89 km/h</t>
  </si>
  <si>
    <t>počet</t>
  </si>
  <si>
    <t>CZE20010123</t>
  </si>
  <si>
    <t xml:space="preserve">           </t>
  </si>
  <si>
    <t xml:space="preserve">KAŠPAR  Jan           </t>
  </si>
  <si>
    <t xml:space="preserve">SCHIERL  Jakub           </t>
  </si>
  <si>
    <t xml:space="preserve">PILEČEK  Jakub           </t>
  </si>
  <si>
    <t xml:space="preserve">VONEŠ  Jan           </t>
  </si>
  <si>
    <t xml:space="preserve">TJ FAVORIT BRNO           </t>
  </si>
  <si>
    <t xml:space="preserve">ARLT Karel           </t>
  </si>
  <si>
    <t xml:space="preserve">JIROUŠ Samuel           </t>
  </si>
  <si>
    <t xml:space="preserve">TJ DUKLA BRNO           </t>
  </si>
  <si>
    <t xml:space="preserve">SKC Tufo Prostějov           </t>
  </si>
  <si>
    <t>CZE20011120</t>
  </si>
  <si>
    <t>SVK20010301</t>
  </si>
  <si>
    <t>HUN20010730</t>
  </si>
  <si>
    <t>CZE20010113</t>
  </si>
  <si>
    <t>SLO20011007</t>
  </si>
  <si>
    <t>DEN20010307</t>
  </si>
  <si>
    <t>POL20010804</t>
  </si>
  <si>
    <t>CZE20010705</t>
  </si>
  <si>
    <t>SVK20010621</t>
  </si>
  <si>
    <t>HUN20010515</t>
  </si>
  <si>
    <t>POL20010722</t>
  </si>
  <si>
    <t>CZE20010128</t>
  </si>
  <si>
    <t>GER20011030</t>
  </si>
  <si>
    <t>SVK20010311</t>
  </si>
  <si>
    <t>HUN20010125</t>
  </si>
  <si>
    <t>SVK20010726</t>
  </si>
  <si>
    <t>GER2001119</t>
  </si>
  <si>
    <t>SRB20011208</t>
  </si>
  <si>
    <t>CZE20010918</t>
  </si>
  <si>
    <t>SVK20010127</t>
  </si>
  <si>
    <t>CZE20010216</t>
  </si>
  <si>
    <t>CZE20010502</t>
  </si>
  <si>
    <t>CZE20010103</t>
  </si>
  <si>
    <t>POL20010808</t>
  </si>
  <si>
    <t>SVK20010907</t>
  </si>
  <si>
    <t>CZE20010720</t>
  </si>
  <si>
    <t>CZE20010303</t>
  </si>
  <si>
    <t>CZE20010218</t>
  </si>
  <si>
    <t>AUT20010802</t>
  </si>
  <si>
    <t>CZE20010616</t>
  </si>
  <si>
    <t>SVK20010718</t>
  </si>
  <si>
    <t>CZE20010802</t>
  </si>
  <si>
    <t>SRB20010125</t>
  </si>
  <si>
    <t>CZE20011225</t>
  </si>
  <si>
    <t>SVK20010801</t>
  </si>
  <si>
    <t>CZE20011003</t>
  </si>
  <si>
    <t>CZE20010427</t>
  </si>
  <si>
    <t>CZE20010109</t>
  </si>
  <si>
    <t>početzávodíků/num.ofriders:120</t>
  </si>
  <si>
    <t>Délka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</si>
</sst>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h:mm:ss;@"/>
    <numFmt numFmtId="174" formatCode="mm:ss.000"/>
    <numFmt numFmtId="175" formatCode="h:mm:ss.000"/>
    <numFmt numFmtId="176" formatCode="hh:mm:ss.000"/>
    <numFmt numFmtId="177" formatCode="h:mm:ss.00"/>
    <numFmt numFmtId="178" formatCode="[$-F400]h:mm:ss\ AM/PM"/>
    <numFmt numFmtId="179" formatCode="hh:mm"/>
    <numFmt numFmtId="180" formatCode="h:mm:ss;000"/>
    <numFmt numFmtId="181" formatCode="0.E+00"/>
    <numFmt numFmtId="182" formatCode="ss;000"/>
    <numFmt numFmtId="183" formatCode="ss.000"/>
    <numFmt numFmtId="184" formatCode="mm:ss;000"/>
    <numFmt numFmtId="185" formatCode="[$-405]d\.\ mmmm\ yyyy"/>
    <numFmt numFmtId="186" formatCode="000"/>
  </numFmts>
  <fonts count="61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55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rgb="FFFF00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/>
      <right style="hair"/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0" borderId="0" applyNumberFormat="0" applyFill="0" applyProtection="0">
      <alignment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center" vertical="center"/>
    </xf>
    <xf numFmtId="21" fontId="8" fillId="0" borderId="10" xfId="0" applyNumberFormat="1" applyFont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173" fontId="5" fillId="0" borderId="0" xfId="0" applyNumberFormat="1" applyFont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3" fontId="8" fillId="0" borderId="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74" fontId="9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8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8" fillId="36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6" fontId="4" fillId="0" borderId="18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12" xfId="0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/>
      <protection/>
    </xf>
    <xf numFmtId="21" fontId="0" fillId="0" borderId="0" xfId="0" applyNumberFormat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0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8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21" fontId="8" fillId="39" borderId="10" xfId="0" applyNumberFormat="1" applyFont="1" applyFill="1" applyBorder="1" applyAlignment="1">
      <alignment horizontal="center" vertical="center"/>
    </xf>
    <xf numFmtId="175" fontId="0" fillId="0" borderId="16" xfId="0" applyNumberFormat="1" applyBorder="1" applyAlignment="1">
      <alignment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1" fontId="0" fillId="0" borderId="0" xfId="0" applyNumberFormat="1" applyAlignment="1">
      <alignment horizontal="left"/>
    </xf>
    <xf numFmtId="0" fontId="59" fillId="40" borderId="19" xfId="0" applyFont="1" applyFill="1" applyBorder="1" applyAlignment="1">
      <alignment horizontal="center" vertical="center"/>
    </xf>
    <xf numFmtId="0" fontId="60" fillId="4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60" fillId="40" borderId="20" xfId="0" applyFont="1" applyFill="1" applyBorder="1" applyAlignment="1">
      <alignment horizontal="center" wrapText="1"/>
    </xf>
    <xf numFmtId="0" fontId="18" fillId="0" borderId="0" xfId="47" applyFont="1" applyFill="1" applyBorder="1" applyAlignment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2" fillId="36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vertical="center"/>
    </xf>
    <xf numFmtId="0" fontId="9" fillId="40" borderId="20" xfId="0" applyFont="1" applyFill="1" applyBorder="1" applyAlignment="1">
      <alignment/>
    </xf>
    <xf numFmtId="0" fontId="9" fillId="40" borderId="20" xfId="0" applyFont="1" applyFill="1" applyBorder="1" applyAlignment="1">
      <alignment horizontal="center"/>
    </xf>
    <xf numFmtId="0" fontId="2" fillId="41" borderId="21" xfId="0" applyFont="1" applyFill="1" applyBorder="1" applyAlignment="1">
      <alignment vertical="center"/>
    </xf>
    <xf numFmtId="0" fontId="8" fillId="41" borderId="21" xfId="0" applyFont="1" applyFill="1" applyBorder="1" applyAlignment="1">
      <alignment horizontal="right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left" vertical="center"/>
    </xf>
    <xf numFmtId="174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22" fillId="0" borderId="10" xfId="0" applyNumberFormat="1" applyFont="1" applyBorder="1" applyAlignment="1" applyProtection="1">
      <alignment horizontal="center"/>
      <protection/>
    </xf>
    <xf numFmtId="0" fontId="9" fillId="40" borderId="2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  <protection/>
    </xf>
    <xf numFmtId="21" fontId="8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" fillId="41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2" fillId="41" borderId="0" xfId="0" applyFont="1" applyFill="1" applyBorder="1" applyAlignment="1">
      <alignment horizontal="left" vertical="center"/>
    </xf>
    <xf numFmtId="0" fontId="22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/>
      <protection/>
    </xf>
    <xf numFmtId="0" fontId="9" fillId="40" borderId="2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 vertical="center"/>
    </xf>
    <xf numFmtId="0" fontId="2" fillId="41" borderId="11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 vertical="center"/>
    </xf>
    <xf numFmtId="0" fontId="9" fillId="40" borderId="2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 vertical="center"/>
    </xf>
    <xf numFmtId="0" fontId="4" fillId="41" borderId="0" xfId="0" applyFont="1" applyFill="1" applyAlignment="1">
      <alignment/>
    </xf>
    <xf numFmtId="186" fontId="8" fillId="0" borderId="10" xfId="0" applyNumberFormat="1" applyFont="1" applyBorder="1" applyAlignment="1">
      <alignment horizontal="center" vertical="center"/>
    </xf>
    <xf numFmtId="45" fontId="9" fillId="0" borderId="10" xfId="0" applyNumberFormat="1" applyFont="1" applyBorder="1" applyAlignment="1">
      <alignment horizontal="center"/>
    </xf>
    <xf numFmtId="45" fontId="8" fillId="0" borderId="10" xfId="0" applyNumberFormat="1" applyFont="1" applyBorder="1" applyAlignment="1">
      <alignment horizontal="center" vertical="center"/>
    </xf>
    <xf numFmtId="0" fontId="2" fillId="41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8" fillId="36" borderId="13" xfId="0" applyFont="1" applyFill="1" applyBorder="1" applyAlignment="1">
      <alignment horizontal="left" vertical="center"/>
    </xf>
    <xf numFmtId="0" fontId="39" fillId="36" borderId="14" xfId="0" applyFont="1" applyFill="1" applyBorder="1" applyAlignment="1">
      <alignment horizontal="left" vertical="center"/>
    </xf>
    <xf numFmtId="0" fontId="41" fillId="0" borderId="10" xfId="0" applyFont="1" applyBorder="1" applyAlignment="1" applyProtection="1">
      <alignment horizontal="left"/>
      <protection/>
    </xf>
    <xf numFmtId="175" fontId="0" fillId="0" borderId="0" xfId="0" applyNumberFormat="1" applyAlignment="1">
      <alignment horizontal="left"/>
    </xf>
    <xf numFmtId="0" fontId="2" fillId="41" borderId="0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left" vertical="center"/>
    </xf>
    <xf numFmtId="0" fontId="8" fillId="41" borderId="2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" fillId="41" borderId="0" xfId="0" applyFont="1" applyFill="1" applyBorder="1" applyAlignment="1">
      <alignment horizontal="left" vertical="center"/>
    </xf>
    <xf numFmtId="0" fontId="4" fillId="41" borderId="0" xfId="0" applyFont="1" applyFill="1" applyAlignment="1">
      <alignment/>
    </xf>
    <xf numFmtId="0" fontId="8" fillId="41" borderId="0" xfId="0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0" fillId="42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4" fillId="43" borderId="24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175" fontId="0" fillId="0" borderId="26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 vertical="center"/>
    </xf>
    <xf numFmtId="21" fontId="0" fillId="0" borderId="26" xfId="0" applyNumberFormat="1" applyBorder="1" applyAlignment="1">
      <alignment horizontal="center"/>
    </xf>
    <xf numFmtId="175" fontId="0" fillId="0" borderId="28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customWidth="1"/>
    <col min="11" max="12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548</v>
      </c>
      <c r="E3" s="163"/>
      <c r="F3" s="163"/>
      <c r="G3" s="163"/>
      <c r="I3" s="3"/>
    </row>
    <row r="4" spans="1:9" ht="12.75">
      <c r="A4" s="4" t="s">
        <v>78</v>
      </c>
      <c r="C4" s="64">
        <v>42497</v>
      </c>
      <c r="I4" s="3" t="s">
        <v>33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344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345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10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</row>
    <row r="11" spans="1:10" ht="15">
      <c r="A11" s="155" t="s">
        <v>597</v>
      </c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9" ht="15">
      <c r="A12" s="115">
        <v>1</v>
      </c>
      <c r="B12" s="84">
        <v>107</v>
      </c>
      <c r="C12" s="85" t="s">
        <v>374</v>
      </c>
      <c r="D12" s="88" t="s">
        <v>256</v>
      </c>
      <c r="E12" s="86" t="s">
        <v>257</v>
      </c>
      <c r="F12" s="85">
        <v>20368</v>
      </c>
      <c r="G12" s="103" t="s">
        <v>180</v>
      </c>
      <c r="H12" s="9">
        <v>0.21371527777778043</v>
      </c>
      <c r="I12" s="9">
        <v>0</v>
      </c>
    </row>
    <row r="13" spans="1:9" ht="15">
      <c r="A13" s="115">
        <v>2</v>
      </c>
      <c r="B13" s="84">
        <v>24</v>
      </c>
      <c r="C13" s="85" t="s">
        <v>138</v>
      </c>
      <c r="D13" s="88" t="s">
        <v>139</v>
      </c>
      <c r="E13" s="86" t="s">
        <v>450</v>
      </c>
      <c r="F13" s="85">
        <v>1601280</v>
      </c>
      <c r="G13" s="103" t="s">
        <v>204</v>
      </c>
      <c r="H13" s="9">
        <v>0.21424768518518764</v>
      </c>
      <c r="I13" s="9">
        <v>0.0005324074074072038</v>
      </c>
    </row>
    <row r="14" spans="1:9" ht="15">
      <c r="A14" s="115">
        <v>3</v>
      </c>
      <c r="B14" s="84">
        <v>71</v>
      </c>
      <c r="C14" s="85" t="s">
        <v>164</v>
      </c>
      <c r="D14" s="88" t="s">
        <v>165</v>
      </c>
      <c r="E14" s="86" t="s">
        <v>34</v>
      </c>
      <c r="F14" s="85">
        <v>5019</v>
      </c>
      <c r="G14" s="103" t="s">
        <v>34</v>
      </c>
      <c r="H14" s="9">
        <v>0.21439814814815064</v>
      </c>
      <c r="I14" s="9">
        <v>0.0006828703703702088</v>
      </c>
    </row>
    <row r="15" spans="1:9" ht="15">
      <c r="A15" s="115">
        <v>4</v>
      </c>
      <c r="B15" s="84">
        <v>70</v>
      </c>
      <c r="C15" s="85" t="s">
        <v>159</v>
      </c>
      <c r="D15" s="88" t="s">
        <v>160</v>
      </c>
      <c r="E15" s="86" t="s">
        <v>34</v>
      </c>
      <c r="F15" s="85">
        <v>7047</v>
      </c>
      <c r="G15" s="103" t="s">
        <v>34</v>
      </c>
      <c r="H15" s="9">
        <v>0.21478009259259517</v>
      </c>
      <c r="I15" s="9">
        <v>0.0010648148148147407</v>
      </c>
    </row>
    <row r="16" spans="1:9" ht="15">
      <c r="A16" s="115">
        <v>5</v>
      </c>
      <c r="B16" s="84">
        <v>1</v>
      </c>
      <c r="C16" s="85" t="s">
        <v>177</v>
      </c>
      <c r="D16" s="88" t="s">
        <v>188</v>
      </c>
      <c r="E16" s="86" t="s">
        <v>84</v>
      </c>
      <c r="F16" s="85">
        <v>947</v>
      </c>
      <c r="G16" s="103" t="s">
        <v>36</v>
      </c>
      <c r="H16" s="9">
        <v>0.21495370370370623</v>
      </c>
      <c r="I16" s="9">
        <v>0.0012384259259257957</v>
      </c>
    </row>
    <row r="17" spans="1:9" ht="15">
      <c r="A17" s="115">
        <v>6</v>
      </c>
      <c r="B17" s="84">
        <v>25</v>
      </c>
      <c r="C17" s="85" t="s">
        <v>132</v>
      </c>
      <c r="D17" s="88" t="s">
        <v>133</v>
      </c>
      <c r="E17" s="86" t="s">
        <v>450</v>
      </c>
      <c r="F17" s="85">
        <v>1600141</v>
      </c>
      <c r="G17" s="103" t="s">
        <v>204</v>
      </c>
      <c r="H17" s="9">
        <v>0.21506944444444678</v>
      </c>
      <c r="I17" s="9">
        <v>0.001354166666666351</v>
      </c>
    </row>
    <row r="18" spans="1:9" ht="15">
      <c r="A18" s="115">
        <v>7</v>
      </c>
      <c r="B18" s="84">
        <v>5</v>
      </c>
      <c r="C18" s="85" t="s">
        <v>108</v>
      </c>
      <c r="D18" s="88" t="s">
        <v>109</v>
      </c>
      <c r="E18" s="86" t="s">
        <v>45</v>
      </c>
      <c r="F18" s="85">
        <v>1053</v>
      </c>
      <c r="G18" s="103" t="s">
        <v>36</v>
      </c>
      <c r="H18" s="9">
        <v>0.21517361111111352</v>
      </c>
      <c r="I18" s="9">
        <v>0.0014583333333330895</v>
      </c>
    </row>
    <row r="19" spans="1:9" ht="15">
      <c r="A19" s="115">
        <v>8</v>
      </c>
      <c r="B19" s="84">
        <v>144</v>
      </c>
      <c r="C19" s="85" t="s">
        <v>391</v>
      </c>
      <c r="D19" s="88" t="s">
        <v>549</v>
      </c>
      <c r="E19" s="86" t="s">
        <v>283</v>
      </c>
      <c r="F19" s="85">
        <v>14364</v>
      </c>
      <c r="G19" s="103" t="s">
        <v>305</v>
      </c>
      <c r="H19" s="9">
        <v>0.2152083333333355</v>
      </c>
      <c r="I19" s="9">
        <v>0.0014930555555550673</v>
      </c>
    </row>
    <row r="20" spans="1:9" ht="15">
      <c r="A20" s="115">
        <v>9</v>
      </c>
      <c r="B20" s="84">
        <v>28</v>
      </c>
      <c r="C20" s="85" t="s">
        <v>135</v>
      </c>
      <c r="D20" s="88" t="s">
        <v>414</v>
      </c>
      <c r="E20" s="86" t="s">
        <v>450</v>
      </c>
      <c r="F20" s="85">
        <v>1601186</v>
      </c>
      <c r="G20" s="103" t="s">
        <v>204</v>
      </c>
      <c r="H20" s="9">
        <v>0.21538194444444683</v>
      </c>
      <c r="I20" s="9">
        <v>0.0016666666666663998</v>
      </c>
    </row>
    <row r="21" spans="1:9" ht="15">
      <c r="A21" s="115">
        <v>10</v>
      </c>
      <c r="B21" s="84">
        <v>67</v>
      </c>
      <c r="C21" s="85" t="s">
        <v>433</v>
      </c>
      <c r="D21" s="88" t="s">
        <v>225</v>
      </c>
      <c r="E21" s="86" t="s">
        <v>81</v>
      </c>
      <c r="F21" s="85" t="s">
        <v>434</v>
      </c>
      <c r="G21" s="103" t="s">
        <v>81</v>
      </c>
      <c r="H21" s="9">
        <v>0.21541666666666867</v>
      </c>
      <c r="I21" s="9">
        <v>0.001701388888888239</v>
      </c>
    </row>
    <row r="22" spans="1:9" ht="15">
      <c r="A22" s="115">
        <v>11</v>
      </c>
      <c r="B22" s="84">
        <v>117</v>
      </c>
      <c r="C22" s="85" t="s">
        <v>377</v>
      </c>
      <c r="D22" s="88" t="s">
        <v>264</v>
      </c>
      <c r="E22" s="86" t="s">
        <v>438</v>
      </c>
      <c r="F22" s="85">
        <v>7825</v>
      </c>
      <c r="G22" s="103" t="s">
        <v>180</v>
      </c>
      <c r="H22" s="9">
        <v>0.21552083333333555</v>
      </c>
      <c r="I22" s="9">
        <v>0.0018055555555551162</v>
      </c>
    </row>
    <row r="23" spans="1:9" ht="15">
      <c r="A23" s="115">
        <v>12</v>
      </c>
      <c r="B23" s="84">
        <v>134</v>
      </c>
      <c r="C23" s="85" t="s">
        <v>384</v>
      </c>
      <c r="D23" s="88" t="s">
        <v>550</v>
      </c>
      <c r="E23" s="86" t="s">
        <v>288</v>
      </c>
      <c r="F23" s="85">
        <v>12797</v>
      </c>
      <c r="G23" s="103" t="s">
        <v>286</v>
      </c>
      <c r="H23" s="9">
        <v>0.21564814814815048</v>
      </c>
      <c r="I23" s="9">
        <v>0.0019328703703700434</v>
      </c>
    </row>
    <row r="24" spans="1:9" ht="15">
      <c r="A24" s="115">
        <v>13</v>
      </c>
      <c r="B24" s="84">
        <v>2</v>
      </c>
      <c r="C24" s="85" t="s">
        <v>346</v>
      </c>
      <c r="D24" s="88" t="s">
        <v>189</v>
      </c>
      <c r="E24" s="86" t="s">
        <v>45</v>
      </c>
      <c r="F24" s="85">
        <v>939</v>
      </c>
      <c r="G24" s="103" t="s">
        <v>36</v>
      </c>
      <c r="H24" s="9">
        <v>0.2160300925925947</v>
      </c>
      <c r="I24" s="9">
        <v>0.00231481481481427</v>
      </c>
    </row>
    <row r="25" spans="1:9" ht="15">
      <c r="A25" s="115">
        <v>14</v>
      </c>
      <c r="B25" s="84">
        <v>106</v>
      </c>
      <c r="C25" s="85" t="s">
        <v>547</v>
      </c>
      <c r="D25" s="88" t="s">
        <v>253</v>
      </c>
      <c r="E25" s="86" t="s">
        <v>254</v>
      </c>
      <c r="F25" s="85">
        <v>9832</v>
      </c>
      <c r="G25" s="103" t="s">
        <v>180</v>
      </c>
      <c r="H25" s="9">
        <v>0.216053240740743</v>
      </c>
      <c r="I25" s="9">
        <v>0.0023379629629625698</v>
      </c>
    </row>
    <row r="26" spans="1:9" ht="15">
      <c r="A26" s="115">
        <v>15</v>
      </c>
      <c r="B26" s="84">
        <v>65</v>
      </c>
      <c r="C26" s="85" t="s">
        <v>429</v>
      </c>
      <c r="D26" s="88" t="s">
        <v>428</v>
      </c>
      <c r="E26" s="86" t="s">
        <v>81</v>
      </c>
      <c r="F26" s="85" t="s">
        <v>430</v>
      </c>
      <c r="G26" s="103" t="s">
        <v>81</v>
      </c>
      <c r="H26" s="9">
        <v>0.21664351851852023</v>
      </c>
      <c r="I26" s="9">
        <v>0.0029282407407398015</v>
      </c>
    </row>
    <row r="27" spans="1:9" ht="15">
      <c r="A27" s="115">
        <v>16</v>
      </c>
      <c r="B27" s="84">
        <v>148</v>
      </c>
      <c r="C27" s="85" t="s">
        <v>394</v>
      </c>
      <c r="D27" s="88" t="s">
        <v>311</v>
      </c>
      <c r="E27" s="86" t="s">
        <v>312</v>
      </c>
      <c r="F27" s="85">
        <v>10354</v>
      </c>
      <c r="G27" s="103" t="s">
        <v>442</v>
      </c>
      <c r="H27" s="9">
        <v>0.21681712962963157</v>
      </c>
      <c r="I27" s="9">
        <v>0.003101851851851134</v>
      </c>
    </row>
    <row r="28" spans="1:9" ht="15">
      <c r="A28" s="115">
        <v>17</v>
      </c>
      <c r="B28" s="84">
        <v>72</v>
      </c>
      <c r="C28" s="85" t="s">
        <v>161</v>
      </c>
      <c r="D28" s="88" t="s">
        <v>162</v>
      </c>
      <c r="E28" s="86" t="s">
        <v>34</v>
      </c>
      <c r="F28" s="85">
        <v>6089</v>
      </c>
      <c r="G28" s="103" t="s">
        <v>34</v>
      </c>
      <c r="H28" s="9">
        <v>0.21684027777777967</v>
      </c>
      <c r="I28" s="9">
        <v>0.0031249999999992395</v>
      </c>
    </row>
    <row r="29" spans="1:9" ht="15">
      <c r="A29" s="115">
        <v>18</v>
      </c>
      <c r="B29" s="84">
        <v>66</v>
      </c>
      <c r="C29" s="85" t="s">
        <v>431</v>
      </c>
      <c r="D29" s="88" t="s">
        <v>224</v>
      </c>
      <c r="E29" s="86" t="s">
        <v>81</v>
      </c>
      <c r="F29" s="85" t="s">
        <v>432</v>
      </c>
      <c r="G29" s="103" t="s">
        <v>81</v>
      </c>
      <c r="H29" s="9">
        <v>0.21688657407407608</v>
      </c>
      <c r="I29" s="9">
        <v>0.003171296296295645</v>
      </c>
    </row>
    <row r="30" spans="1:9" ht="15">
      <c r="A30" s="115">
        <v>19</v>
      </c>
      <c r="B30" s="84">
        <v>114</v>
      </c>
      <c r="C30" s="85" t="s">
        <v>375</v>
      </c>
      <c r="D30" s="88" t="s">
        <v>261</v>
      </c>
      <c r="E30" s="86" t="s">
        <v>438</v>
      </c>
      <c r="F30" s="85">
        <v>13172</v>
      </c>
      <c r="G30" s="103" t="s">
        <v>180</v>
      </c>
      <c r="H30" s="9">
        <v>0.2171064814814833</v>
      </c>
      <c r="I30" s="9">
        <v>0.0033912037037028553</v>
      </c>
    </row>
    <row r="31" spans="1:9" ht="15">
      <c r="A31" s="115">
        <v>20</v>
      </c>
      <c r="B31" s="84">
        <v>17</v>
      </c>
      <c r="C31" s="85" t="s">
        <v>120</v>
      </c>
      <c r="D31" s="88" t="s">
        <v>121</v>
      </c>
      <c r="E31" s="86" t="s">
        <v>122</v>
      </c>
      <c r="F31" s="85" t="s">
        <v>123</v>
      </c>
      <c r="G31" s="103" t="s">
        <v>119</v>
      </c>
      <c r="H31" s="9">
        <v>0.21724537037037245</v>
      </c>
      <c r="I31" s="9">
        <v>0.0035300925925920157</v>
      </c>
    </row>
    <row r="32" spans="1:9" ht="15">
      <c r="A32" s="115">
        <v>21</v>
      </c>
      <c r="B32" s="84">
        <v>41</v>
      </c>
      <c r="C32" s="85" t="s">
        <v>148</v>
      </c>
      <c r="D32" s="88" t="s">
        <v>149</v>
      </c>
      <c r="E32" s="86" t="s">
        <v>59</v>
      </c>
      <c r="F32" s="85">
        <v>100412</v>
      </c>
      <c r="G32" s="103" t="s">
        <v>35</v>
      </c>
      <c r="H32" s="9">
        <v>0.21733796296296473</v>
      </c>
      <c r="I32" s="9">
        <v>0.003622685185184299</v>
      </c>
    </row>
    <row r="33" spans="1:9" ht="15">
      <c r="A33" s="115">
        <v>22</v>
      </c>
      <c r="B33" s="84">
        <v>115</v>
      </c>
      <c r="C33" s="85" t="s">
        <v>376</v>
      </c>
      <c r="D33" s="88" t="s">
        <v>262</v>
      </c>
      <c r="E33" s="86" t="s">
        <v>438</v>
      </c>
      <c r="F33" s="85">
        <v>19957</v>
      </c>
      <c r="G33" s="103" t="s">
        <v>180</v>
      </c>
      <c r="H33" s="9">
        <v>0.21741898148148314</v>
      </c>
      <c r="I33" s="9">
        <v>0.00370370370370271</v>
      </c>
    </row>
    <row r="34" spans="1:9" ht="15">
      <c r="A34" s="115">
        <v>23</v>
      </c>
      <c r="B34" s="84">
        <v>32</v>
      </c>
      <c r="C34" s="85" t="s">
        <v>145</v>
      </c>
      <c r="D34" s="88" t="s">
        <v>146</v>
      </c>
      <c r="E34" s="86" t="s">
        <v>141</v>
      </c>
      <c r="F34" s="85">
        <v>1600264</v>
      </c>
      <c r="G34" s="85" t="s">
        <v>141</v>
      </c>
      <c r="H34" s="9">
        <v>0.2177430555555571</v>
      </c>
      <c r="I34" s="9">
        <v>0.004027777777776659</v>
      </c>
    </row>
    <row r="35" spans="1:9" ht="15">
      <c r="A35" s="115">
        <v>24</v>
      </c>
      <c r="B35" s="84">
        <v>79</v>
      </c>
      <c r="C35" s="85" t="s">
        <v>365</v>
      </c>
      <c r="D35" s="88" t="s">
        <v>232</v>
      </c>
      <c r="E35" s="86" t="s">
        <v>88</v>
      </c>
      <c r="F35" s="85">
        <v>5835</v>
      </c>
      <c r="G35" s="103" t="s">
        <v>168</v>
      </c>
      <c r="H35" s="9">
        <v>0.21785879629629812</v>
      </c>
      <c r="I35" s="9">
        <v>0.004143518518517686</v>
      </c>
    </row>
    <row r="36" spans="1:9" ht="15">
      <c r="A36" s="115">
        <v>25</v>
      </c>
      <c r="B36" s="84">
        <v>69</v>
      </c>
      <c r="C36" s="85" t="s">
        <v>156</v>
      </c>
      <c r="D36" s="88" t="s">
        <v>226</v>
      </c>
      <c r="E36" s="86" t="s">
        <v>81</v>
      </c>
      <c r="F36" s="85" t="s">
        <v>437</v>
      </c>
      <c r="G36" s="103" t="s">
        <v>81</v>
      </c>
      <c r="H36" s="9">
        <v>0.21827546296296435</v>
      </c>
      <c r="I36" s="9">
        <v>0.004560185185183918</v>
      </c>
    </row>
    <row r="37" spans="1:9" ht="15">
      <c r="A37" s="115">
        <v>26</v>
      </c>
      <c r="B37" s="84">
        <v>62</v>
      </c>
      <c r="C37" s="85" t="s">
        <v>157</v>
      </c>
      <c r="D37" s="88" t="s">
        <v>158</v>
      </c>
      <c r="E37" s="86" t="s">
        <v>81</v>
      </c>
      <c r="F37" s="85" t="s">
        <v>425</v>
      </c>
      <c r="G37" s="103" t="s">
        <v>81</v>
      </c>
      <c r="H37" s="9">
        <v>0.2183101851851866</v>
      </c>
      <c r="I37" s="9">
        <v>0.0045949074074061735</v>
      </c>
    </row>
    <row r="38" spans="1:9" ht="15">
      <c r="A38" s="115">
        <v>27</v>
      </c>
      <c r="B38" s="84">
        <v>167</v>
      </c>
      <c r="C38" s="85" t="s">
        <v>558</v>
      </c>
      <c r="D38" s="88" t="s">
        <v>332</v>
      </c>
      <c r="E38" s="86" t="s">
        <v>181</v>
      </c>
      <c r="F38" s="85">
        <v>13290</v>
      </c>
      <c r="G38" s="103" t="s">
        <v>255</v>
      </c>
      <c r="H38" s="9">
        <v>0.2183217592592604</v>
      </c>
      <c r="I38" s="9">
        <v>0.004606481481479963</v>
      </c>
    </row>
    <row r="39" spans="1:9" ht="15">
      <c r="A39" s="115">
        <v>28</v>
      </c>
      <c r="B39" s="84">
        <v>129</v>
      </c>
      <c r="C39" s="85" t="s">
        <v>381</v>
      </c>
      <c r="D39" s="88" t="s">
        <v>280</v>
      </c>
      <c r="E39" s="86" t="s">
        <v>281</v>
      </c>
      <c r="F39" s="85">
        <v>19701</v>
      </c>
      <c r="G39" s="103" t="s">
        <v>278</v>
      </c>
      <c r="H39" s="9">
        <v>0.21836805555555672</v>
      </c>
      <c r="I39" s="9">
        <v>0.004652777777776285</v>
      </c>
    </row>
    <row r="40" spans="1:9" ht="15">
      <c r="A40" s="115">
        <v>29</v>
      </c>
      <c r="B40" s="84">
        <v>35</v>
      </c>
      <c r="C40" s="85" t="s">
        <v>353</v>
      </c>
      <c r="D40" s="88" t="s">
        <v>206</v>
      </c>
      <c r="E40" s="86" t="s">
        <v>59</v>
      </c>
      <c r="F40" s="85">
        <v>100126</v>
      </c>
      <c r="G40" s="103" t="s">
        <v>35</v>
      </c>
      <c r="H40" s="9">
        <v>0.21840277777777936</v>
      </c>
      <c r="I40" s="9">
        <v>0.004687499999998929</v>
      </c>
    </row>
    <row r="41" spans="1:9" ht="15">
      <c r="A41" s="115">
        <v>30</v>
      </c>
      <c r="B41" s="84">
        <v>74</v>
      </c>
      <c r="C41" s="85" t="s">
        <v>559</v>
      </c>
      <c r="D41" s="88" t="s">
        <v>228</v>
      </c>
      <c r="E41" s="86" t="s">
        <v>34</v>
      </c>
      <c r="F41" s="85">
        <v>6495</v>
      </c>
      <c r="G41" s="103" t="s">
        <v>34</v>
      </c>
      <c r="H41" s="9">
        <v>0.21842592592592738</v>
      </c>
      <c r="I41" s="9">
        <v>0.004710648148146951</v>
      </c>
    </row>
    <row r="42" spans="1:9" ht="15">
      <c r="A42" s="115">
        <v>31</v>
      </c>
      <c r="B42" s="84">
        <v>123</v>
      </c>
      <c r="C42" s="85" t="s">
        <v>379</v>
      </c>
      <c r="D42" s="88" t="s">
        <v>269</v>
      </c>
      <c r="E42" s="86" t="s">
        <v>270</v>
      </c>
      <c r="F42" s="85">
        <v>17922</v>
      </c>
      <c r="G42" s="103" t="s">
        <v>175</v>
      </c>
      <c r="H42" s="9">
        <v>0.2186226851851864</v>
      </c>
      <c r="I42" s="9">
        <v>0.004907407407405973</v>
      </c>
    </row>
    <row r="43" spans="1:9" ht="15">
      <c r="A43" s="115">
        <v>32</v>
      </c>
      <c r="B43" s="84">
        <v>7</v>
      </c>
      <c r="C43" s="85" t="s">
        <v>348</v>
      </c>
      <c r="D43" s="88" t="s">
        <v>192</v>
      </c>
      <c r="E43" s="86" t="s">
        <v>84</v>
      </c>
      <c r="F43" s="85">
        <v>237</v>
      </c>
      <c r="G43" s="103" t="s">
        <v>36</v>
      </c>
      <c r="H43" s="9">
        <v>0.21862268518518668</v>
      </c>
      <c r="I43" s="9">
        <v>0.00490740740740625</v>
      </c>
    </row>
    <row r="44" spans="1:9" ht="15">
      <c r="A44" s="115">
        <v>33</v>
      </c>
      <c r="B44" s="84">
        <v>155</v>
      </c>
      <c r="C44" s="85" t="s">
        <v>398</v>
      </c>
      <c r="D44" s="88" t="s">
        <v>321</v>
      </c>
      <c r="E44" s="86" t="s">
        <v>174</v>
      </c>
      <c r="F44" s="85">
        <v>17809</v>
      </c>
      <c r="G44" s="103" t="s">
        <v>320</v>
      </c>
      <c r="H44" s="9">
        <v>0.2187615740740751</v>
      </c>
      <c r="I44" s="9">
        <v>0.005046296296294661</v>
      </c>
    </row>
    <row r="45" spans="1:9" ht="15">
      <c r="A45" s="115">
        <v>34</v>
      </c>
      <c r="B45" s="84">
        <v>3</v>
      </c>
      <c r="C45" s="85" t="s">
        <v>107</v>
      </c>
      <c r="D45" s="88" t="s">
        <v>182</v>
      </c>
      <c r="E45" s="86" t="s">
        <v>45</v>
      </c>
      <c r="F45" s="85">
        <v>251</v>
      </c>
      <c r="G45" s="103" t="s">
        <v>36</v>
      </c>
      <c r="H45" s="9">
        <v>0.21886574074074236</v>
      </c>
      <c r="I45" s="9">
        <v>0.005150462962961927</v>
      </c>
    </row>
    <row r="46" spans="1:9" ht="15">
      <c r="A46" s="115">
        <v>35</v>
      </c>
      <c r="B46" s="84">
        <v>18</v>
      </c>
      <c r="C46" s="85" t="s">
        <v>124</v>
      </c>
      <c r="D46" s="88" t="s">
        <v>125</v>
      </c>
      <c r="E46" s="86" t="s">
        <v>118</v>
      </c>
      <c r="F46" s="85" t="s">
        <v>126</v>
      </c>
      <c r="G46" s="103" t="s">
        <v>119</v>
      </c>
      <c r="H46" s="9">
        <v>0.21893518518518648</v>
      </c>
      <c r="I46" s="9">
        <v>0.005219907407406049</v>
      </c>
    </row>
    <row r="47" spans="1:9" ht="15">
      <c r="A47" s="115">
        <v>36</v>
      </c>
      <c r="B47" s="84">
        <v>54</v>
      </c>
      <c r="C47" s="85" t="s">
        <v>560</v>
      </c>
      <c r="D47" s="88" t="s">
        <v>419</v>
      </c>
      <c r="E47" s="86" t="s">
        <v>79</v>
      </c>
      <c r="F47" s="85" t="s">
        <v>420</v>
      </c>
      <c r="G47" s="103" t="s">
        <v>82</v>
      </c>
      <c r="H47" s="9">
        <v>0.21899305555555665</v>
      </c>
      <c r="I47" s="9">
        <v>0.005277777777776216</v>
      </c>
    </row>
    <row r="48" spans="1:9" ht="15">
      <c r="A48" s="115">
        <v>37</v>
      </c>
      <c r="B48" s="84">
        <v>12</v>
      </c>
      <c r="C48" s="85" t="s">
        <v>116</v>
      </c>
      <c r="D48" s="88" t="s">
        <v>194</v>
      </c>
      <c r="E48" s="86" t="s">
        <v>85</v>
      </c>
      <c r="F48" s="85">
        <v>22040</v>
      </c>
      <c r="G48" s="103" t="s">
        <v>86</v>
      </c>
      <c r="H48" s="9">
        <v>0.21905092592592726</v>
      </c>
      <c r="I48" s="9">
        <v>0.0053356481481468265</v>
      </c>
    </row>
    <row r="49" spans="1:9" ht="15">
      <c r="A49" s="115">
        <v>38</v>
      </c>
      <c r="B49" s="84">
        <v>145</v>
      </c>
      <c r="C49" s="85" t="s">
        <v>561</v>
      </c>
      <c r="D49" s="88" t="s">
        <v>306</v>
      </c>
      <c r="E49" s="86" t="s">
        <v>307</v>
      </c>
      <c r="F49" s="85">
        <v>20253</v>
      </c>
      <c r="G49" s="103" t="s">
        <v>305</v>
      </c>
      <c r="H49" s="9">
        <v>0.21959490740740836</v>
      </c>
      <c r="I49" s="9">
        <v>0.0058796296296279305</v>
      </c>
    </row>
    <row r="50" spans="1:9" ht="15">
      <c r="A50" s="115">
        <v>39</v>
      </c>
      <c r="B50" s="84">
        <v>33</v>
      </c>
      <c r="C50" s="85" t="s">
        <v>143</v>
      </c>
      <c r="D50" s="88" t="s">
        <v>147</v>
      </c>
      <c r="E50" s="86" t="s">
        <v>141</v>
      </c>
      <c r="F50" s="85">
        <v>1601500</v>
      </c>
      <c r="G50" s="85" t="s">
        <v>141</v>
      </c>
      <c r="H50" s="9">
        <v>0.2196064814814824</v>
      </c>
      <c r="I50" s="9">
        <v>0.005891203703701969</v>
      </c>
    </row>
    <row r="51" spans="1:9" ht="15">
      <c r="A51" s="115">
        <v>40</v>
      </c>
      <c r="B51" s="84">
        <v>87</v>
      </c>
      <c r="C51" s="85" t="s">
        <v>366</v>
      </c>
      <c r="D51" s="88" t="s">
        <v>235</v>
      </c>
      <c r="E51" s="86" t="s">
        <v>89</v>
      </c>
      <c r="F51" s="85">
        <v>7183</v>
      </c>
      <c r="G51" s="103" t="s">
        <v>168</v>
      </c>
      <c r="H51" s="9">
        <v>0.21960648148148254</v>
      </c>
      <c r="I51" s="9">
        <v>0.005891203703702108</v>
      </c>
    </row>
    <row r="52" spans="1:9" ht="15">
      <c r="A52" s="115">
        <v>41</v>
      </c>
      <c r="B52" s="84">
        <v>27</v>
      </c>
      <c r="C52" s="85" t="s">
        <v>140</v>
      </c>
      <c r="D52" s="88" t="s">
        <v>413</v>
      </c>
      <c r="E52" s="86" t="s">
        <v>450</v>
      </c>
      <c r="F52" s="85">
        <v>1601840</v>
      </c>
      <c r="G52" s="103" t="s">
        <v>204</v>
      </c>
      <c r="H52" s="9">
        <v>0.2200000000000008</v>
      </c>
      <c r="I52" s="9">
        <v>0.006284722222220374</v>
      </c>
    </row>
    <row r="53" spans="1:9" ht="15">
      <c r="A53" s="115">
        <v>42</v>
      </c>
      <c r="B53" s="84">
        <v>139</v>
      </c>
      <c r="C53" s="85" t="s">
        <v>388</v>
      </c>
      <c r="D53" s="88" t="s">
        <v>551</v>
      </c>
      <c r="E53" s="86" t="s">
        <v>296</v>
      </c>
      <c r="F53" s="85">
        <v>19555</v>
      </c>
      <c r="G53" s="103" t="s">
        <v>412</v>
      </c>
      <c r="H53" s="9">
        <v>0.22040509259259347</v>
      </c>
      <c r="I53" s="9">
        <v>0.006689814814813039</v>
      </c>
    </row>
    <row r="54" spans="1:9" ht="15">
      <c r="A54" s="115">
        <v>43</v>
      </c>
      <c r="B54" s="84">
        <v>4</v>
      </c>
      <c r="C54" s="85" t="s">
        <v>562</v>
      </c>
      <c r="D54" s="88" t="s">
        <v>190</v>
      </c>
      <c r="E54" s="86" t="s">
        <v>45</v>
      </c>
      <c r="F54" s="85">
        <v>258</v>
      </c>
      <c r="G54" s="103" t="s">
        <v>36</v>
      </c>
      <c r="H54" s="9">
        <v>0.22061342592592664</v>
      </c>
      <c r="I54" s="9">
        <v>0.00689814814814621</v>
      </c>
    </row>
    <row r="55" spans="1:9" ht="15">
      <c r="A55" s="115">
        <v>44</v>
      </c>
      <c r="B55" s="84">
        <v>29</v>
      </c>
      <c r="C55" s="85" t="s">
        <v>563</v>
      </c>
      <c r="D55" s="88" t="s">
        <v>411</v>
      </c>
      <c r="E55" s="86" t="s">
        <v>141</v>
      </c>
      <c r="F55" s="85">
        <v>1601190</v>
      </c>
      <c r="G55" s="85" t="s">
        <v>141</v>
      </c>
      <c r="H55" s="9">
        <v>0.22090277777777861</v>
      </c>
      <c r="I55" s="9">
        <v>0.0071874999999981815</v>
      </c>
    </row>
    <row r="56" spans="1:9" ht="15">
      <c r="A56" s="115">
        <v>45</v>
      </c>
      <c r="B56" s="84">
        <v>133</v>
      </c>
      <c r="C56" s="85" t="s">
        <v>383</v>
      </c>
      <c r="D56" s="88" t="s">
        <v>287</v>
      </c>
      <c r="E56" s="86" t="s">
        <v>288</v>
      </c>
      <c r="F56" s="85">
        <v>19551</v>
      </c>
      <c r="G56" s="103" t="s">
        <v>286</v>
      </c>
      <c r="H56" s="9">
        <v>0.22097222222222287</v>
      </c>
      <c r="I56" s="9">
        <v>0.0072569444444424425</v>
      </c>
    </row>
    <row r="57" spans="1:9" ht="15">
      <c r="A57" s="115">
        <v>46</v>
      </c>
      <c r="B57" s="84">
        <v>154</v>
      </c>
      <c r="C57" s="85" t="s">
        <v>397</v>
      </c>
      <c r="D57" s="88" t="s">
        <v>318</v>
      </c>
      <c r="E57" s="86" t="s">
        <v>319</v>
      </c>
      <c r="F57" s="85">
        <v>19335</v>
      </c>
      <c r="G57" s="103" t="s">
        <v>320</v>
      </c>
      <c r="H57" s="9">
        <v>0.22144675925925986</v>
      </c>
      <c r="I57" s="9">
        <v>0.007731481481479424</v>
      </c>
    </row>
    <row r="58" spans="1:9" ht="15">
      <c r="A58" s="115">
        <v>47</v>
      </c>
      <c r="B58" s="84">
        <v>93</v>
      </c>
      <c r="C58" s="85" t="s">
        <v>369</v>
      </c>
      <c r="D58" s="88" t="s">
        <v>552</v>
      </c>
      <c r="E58" s="86" t="s">
        <v>553</v>
      </c>
      <c r="F58" s="85">
        <v>20405</v>
      </c>
      <c r="G58" s="103" t="s">
        <v>440</v>
      </c>
      <c r="H58" s="9">
        <v>0.22170138888888924</v>
      </c>
      <c r="I58" s="9">
        <v>0.007986111111108807</v>
      </c>
    </row>
    <row r="59" spans="1:9" ht="15">
      <c r="A59" s="115">
        <v>48</v>
      </c>
      <c r="B59" s="84">
        <v>140</v>
      </c>
      <c r="C59" s="85" t="s">
        <v>389</v>
      </c>
      <c r="D59" s="88" t="s">
        <v>298</v>
      </c>
      <c r="E59" s="86" t="s">
        <v>296</v>
      </c>
      <c r="F59" s="85">
        <v>20791</v>
      </c>
      <c r="G59" s="103" t="s">
        <v>412</v>
      </c>
      <c r="H59" s="9">
        <v>0.22173611111111183</v>
      </c>
      <c r="I59" s="9">
        <v>0.008020833333331395</v>
      </c>
    </row>
    <row r="60" spans="1:9" ht="15">
      <c r="A60" s="115">
        <v>49</v>
      </c>
      <c r="B60" s="84">
        <v>68</v>
      </c>
      <c r="C60" s="85" t="s">
        <v>564</v>
      </c>
      <c r="D60" s="88" t="s">
        <v>435</v>
      </c>
      <c r="E60" s="86" t="s">
        <v>81</v>
      </c>
      <c r="F60" s="85" t="s">
        <v>436</v>
      </c>
      <c r="G60" s="103" t="s">
        <v>81</v>
      </c>
      <c r="H60" s="9">
        <v>0.22252314814814864</v>
      </c>
      <c r="I60" s="9">
        <v>0.008807870370368204</v>
      </c>
    </row>
    <row r="61" spans="1:9" ht="15">
      <c r="A61" s="115">
        <v>50</v>
      </c>
      <c r="B61" s="84">
        <v>37</v>
      </c>
      <c r="C61" s="85" t="s">
        <v>355</v>
      </c>
      <c r="D61" s="88" t="s">
        <v>208</v>
      </c>
      <c r="E61" s="86" t="s">
        <v>59</v>
      </c>
      <c r="F61" s="85">
        <v>100685</v>
      </c>
      <c r="G61" s="103" t="s">
        <v>35</v>
      </c>
      <c r="H61" s="9">
        <v>0.22262731481481537</v>
      </c>
      <c r="I61" s="9">
        <v>0.008912037037034942</v>
      </c>
    </row>
    <row r="62" spans="1:9" ht="15">
      <c r="A62" s="115">
        <v>51</v>
      </c>
      <c r="B62" s="84">
        <v>57</v>
      </c>
      <c r="C62" s="85" t="s">
        <v>363</v>
      </c>
      <c r="D62" s="88" t="s">
        <v>219</v>
      </c>
      <c r="E62" s="86" t="s">
        <v>79</v>
      </c>
      <c r="F62" s="85" t="s">
        <v>418</v>
      </c>
      <c r="G62" s="103" t="s">
        <v>82</v>
      </c>
      <c r="H62" s="9">
        <v>0.22276620370370415</v>
      </c>
      <c r="I62" s="9">
        <v>0.009050925925923714</v>
      </c>
    </row>
    <row r="63" spans="1:9" ht="15">
      <c r="A63" s="115">
        <v>52</v>
      </c>
      <c r="B63" s="84">
        <v>46</v>
      </c>
      <c r="C63" s="85" t="s">
        <v>150</v>
      </c>
      <c r="D63" s="88" t="s">
        <v>151</v>
      </c>
      <c r="E63" s="86" t="s">
        <v>80</v>
      </c>
      <c r="F63" s="85">
        <v>3002</v>
      </c>
      <c r="G63" s="103" t="s">
        <v>83</v>
      </c>
      <c r="H63" s="9">
        <v>0.22296296296296325</v>
      </c>
      <c r="I63" s="9">
        <v>0.009247685185182819</v>
      </c>
    </row>
    <row r="64" spans="1:9" ht="15">
      <c r="A64" s="115">
        <v>53</v>
      </c>
      <c r="B64" s="84">
        <v>142</v>
      </c>
      <c r="C64" s="85" t="s">
        <v>390</v>
      </c>
      <c r="D64" s="88" t="s">
        <v>554</v>
      </c>
      <c r="E64" s="86" t="s">
        <v>301</v>
      </c>
      <c r="F64" s="85">
        <v>14473</v>
      </c>
      <c r="G64" s="103" t="s">
        <v>412</v>
      </c>
      <c r="H64" s="9">
        <v>0.22302083333333383</v>
      </c>
      <c r="I64" s="9">
        <v>0.009305555555553402</v>
      </c>
    </row>
    <row r="65" spans="1:9" ht="15">
      <c r="A65" s="115">
        <v>54</v>
      </c>
      <c r="B65" s="84">
        <v>138</v>
      </c>
      <c r="C65" s="85" t="s">
        <v>387</v>
      </c>
      <c r="D65" s="88" t="s">
        <v>555</v>
      </c>
      <c r="E65" s="86" t="s">
        <v>296</v>
      </c>
      <c r="F65" s="85">
        <v>9899</v>
      </c>
      <c r="G65" s="103" t="s">
        <v>412</v>
      </c>
      <c r="H65" s="9">
        <v>0.22303240740740757</v>
      </c>
      <c r="I65" s="9">
        <v>0.009317129629627136</v>
      </c>
    </row>
    <row r="66" spans="1:9" ht="15">
      <c r="A66" s="115">
        <v>55</v>
      </c>
      <c r="B66" s="84">
        <v>158</v>
      </c>
      <c r="C66" s="85" t="s">
        <v>399</v>
      </c>
      <c r="D66" s="88" t="s">
        <v>324</v>
      </c>
      <c r="E66" s="86" t="s">
        <v>323</v>
      </c>
      <c r="F66" s="85">
        <v>19601</v>
      </c>
      <c r="G66" s="103" t="s">
        <v>320</v>
      </c>
      <c r="H66" s="9">
        <v>0.2235995370370374</v>
      </c>
      <c r="I66" s="9">
        <v>0.009884259259256956</v>
      </c>
    </row>
    <row r="67" spans="1:9" ht="15">
      <c r="A67" s="115">
        <v>56</v>
      </c>
      <c r="B67" s="84">
        <v>92</v>
      </c>
      <c r="C67" s="85" t="s">
        <v>406</v>
      </c>
      <c r="D67" s="88" t="s">
        <v>340</v>
      </c>
      <c r="E67" s="86" t="s">
        <v>341</v>
      </c>
      <c r="F67" s="85">
        <v>21568</v>
      </c>
      <c r="G67" s="103" t="s">
        <v>441</v>
      </c>
      <c r="H67" s="9">
        <v>0.2240046296296299</v>
      </c>
      <c r="I67" s="9">
        <v>0.010289351851849454</v>
      </c>
    </row>
    <row r="68" spans="1:9" ht="15">
      <c r="A68" s="115">
        <v>57</v>
      </c>
      <c r="B68" s="84">
        <v>6</v>
      </c>
      <c r="C68" s="85" t="s">
        <v>347</v>
      </c>
      <c r="D68" s="88" t="s">
        <v>191</v>
      </c>
      <c r="E68" s="86" t="s">
        <v>45</v>
      </c>
      <c r="F68" s="85">
        <v>235</v>
      </c>
      <c r="G68" s="103" t="s">
        <v>36</v>
      </c>
      <c r="H68" s="9">
        <v>0.22418981481481493</v>
      </c>
      <c r="I68" s="9">
        <v>0.010474537037034493</v>
      </c>
    </row>
    <row r="69" spans="1:9" ht="15">
      <c r="A69" s="115">
        <v>58</v>
      </c>
      <c r="B69" s="84">
        <v>137</v>
      </c>
      <c r="C69" s="85" t="s">
        <v>565</v>
      </c>
      <c r="D69" s="88" t="s">
        <v>293</v>
      </c>
      <c r="E69" s="86" t="s">
        <v>294</v>
      </c>
      <c r="F69" s="85">
        <v>9844</v>
      </c>
      <c r="G69" s="103" t="s">
        <v>286</v>
      </c>
      <c r="H69" s="9">
        <v>0.22420138888888894</v>
      </c>
      <c r="I69" s="9">
        <v>0.010486111111108504</v>
      </c>
    </row>
    <row r="70" spans="1:9" ht="15">
      <c r="A70" s="115">
        <v>59</v>
      </c>
      <c r="B70" s="84">
        <v>47</v>
      </c>
      <c r="C70" s="85" t="s">
        <v>152</v>
      </c>
      <c r="D70" s="88" t="s">
        <v>153</v>
      </c>
      <c r="E70" s="86" t="s">
        <v>80</v>
      </c>
      <c r="F70" s="85">
        <v>5811</v>
      </c>
      <c r="G70" s="103" t="s">
        <v>83</v>
      </c>
      <c r="H70" s="9">
        <v>0.22443287037037046</v>
      </c>
      <c r="I70" s="9">
        <v>0.01071759259259003</v>
      </c>
    </row>
    <row r="71" spans="1:9" ht="15">
      <c r="A71" s="115">
        <v>60</v>
      </c>
      <c r="B71" s="84">
        <v>73</v>
      </c>
      <c r="C71" s="85" t="s">
        <v>566</v>
      </c>
      <c r="D71" s="88" t="s">
        <v>227</v>
      </c>
      <c r="E71" s="86" t="s">
        <v>34</v>
      </c>
      <c r="F71" s="85">
        <v>6472</v>
      </c>
      <c r="G71" s="103" t="s">
        <v>34</v>
      </c>
      <c r="H71" s="9">
        <v>0.22469907407407408</v>
      </c>
      <c r="I71" s="9">
        <v>0.010983796296293646</v>
      </c>
    </row>
    <row r="72" spans="1:9" ht="15">
      <c r="A72" s="115">
        <v>61</v>
      </c>
      <c r="B72" s="84">
        <v>59</v>
      </c>
      <c r="C72" s="85" t="s">
        <v>567</v>
      </c>
      <c r="D72" s="88" t="s">
        <v>221</v>
      </c>
      <c r="E72" s="86" t="s">
        <v>79</v>
      </c>
      <c r="F72" s="85" t="s">
        <v>423</v>
      </c>
      <c r="G72" s="103" t="s">
        <v>82</v>
      </c>
      <c r="H72" s="9">
        <v>0.22473379629629653</v>
      </c>
      <c r="I72" s="9">
        <v>0.011018518518516096</v>
      </c>
    </row>
    <row r="73" spans="1:9" ht="15">
      <c r="A73" s="115">
        <v>62</v>
      </c>
      <c r="B73" s="84">
        <v>63</v>
      </c>
      <c r="C73" s="85" t="s">
        <v>568</v>
      </c>
      <c r="D73" s="88" t="s">
        <v>222</v>
      </c>
      <c r="E73" s="86" t="s">
        <v>81</v>
      </c>
      <c r="F73" s="85" t="s">
        <v>426</v>
      </c>
      <c r="G73" s="103" t="s">
        <v>81</v>
      </c>
      <c r="H73" s="9">
        <v>0.22576388888888888</v>
      </c>
      <c r="I73" s="9">
        <v>0.012048611111108443</v>
      </c>
    </row>
    <row r="74" spans="1:9" ht="15">
      <c r="A74" s="115">
        <v>63</v>
      </c>
      <c r="B74" s="84">
        <v>19</v>
      </c>
      <c r="C74" s="85" t="s">
        <v>176</v>
      </c>
      <c r="D74" s="88" t="s">
        <v>127</v>
      </c>
      <c r="E74" s="86" t="s">
        <v>128</v>
      </c>
      <c r="F74" s="85" t="s">
        <v>129</v>
      </c>
      <c r="G74" s="103" t="s">
        <v>119</v>
      </c>
      <c r="H74" s="9">
        <v>0.2258217592592593</v>
      </c>
      <c r="I74" s="9">
        <v>0.012106481481478859</v>
      </c>
    </row>
    <row r="75" spans="1:9" ht="15">
      <c r="A75" s="115">
        <v>64</v>
      </c>
      <c r="B75" s="84">
        <v>8</v>
      </c>
      <c r="C75" s="85" t="s">
        <v>349</v>
      </c>
      <c r="D75" s="88" t="s">
        <v>193</v>
      </c>
      <c r="E75" s="86" t="s">
        <v>45</v>
      </c>
      <c r="F75" s="85">
        <v>688</v>
      </c>
      <c r="G75" s="103" t="s">
        <v>36</v>
      </c>
      <c r="H75" s="9">
        <v>0.22594907407407405</v>
      </c>
      <c r="I75" s="9">
        <v>0.01223379629629362</v>
      </c>
    </row>
    <row r="76" spans="1:9" ht="15">
      <c r="A76" s="115">
        <v>65</v>
      </c>
      <c r="B76" s="84">
        <v>127</v>
      </c>
      <c r="C76" s="85" t="s">
        <v>569</v>
      </c>
      <c r="D76" s="88" t="s">
        <v>276</v>
      </c>
      <c r="E76" s="86" t="s">
        <v>277</v>
      </c>
      <c r="F76" s="119">
        <v>20456</v>
      </c>
      <c r="G76" s="103" t="s">
        <v>278</v>
      </c>
      <c r="H76" s="9">
        <v>0.22594907407407408</v>
      </c>
      <c r="I76" s="9">
        <v>0.012233796296293648</v>
      </c>
    </row>
    <row r="77" spans="1:9" ht="15">
      <c r="A77" s="115">
        <v>66</v>
      </c>
      <c r="B77" s="84">
        <v>61</v>
      </c>
      <c r="C77" s="85" t="s">
        <v>154</v>
      </c>
      <c r="D77" s="88" t="s">
        <v>155</v>
      </c>
      <c r="E77" s="86" t="s">
        <v>79</v>
      </c>
      <c r="F77" s="85" t="s">
        <v>422</v>
      </c>
      <c r="G77" s="103" t="s">
        <v>82</v>
      </c>
      <c r="H77" s="9">
        <v>0.22612268518518516</v>
      </c>
      <c r="I77" s="9">
        <v>0.01240740740740473</v>
      </c>
    </row>
    <row r="78" spans="1:9" ht="15">
      <c r="A78" s="115">
        <v>67</v>
      </c>
      <c r="B78" s="84">
        <v>88</v>
      </c>
      <c r="C78" s="85" t="s">
        <v>367</v>
      </c>
      <c r="D78" s="88" t="s">
        <v>236</v>
      </c>
      <c r="E78" s="86" t="s">
        <v>89</v>
      </c>
      <c r="F78" s="85">
        <v>6912</v>
      </c>
      <c r="G78" s="103" t="s">
        <v>170</v>
      </c>
      <c r="H78" s="9">
        <v>0.22656250000000008</v>
      </c>
      <c r="I78" s="9">
        <v>0.01284722222221965</v>
      </c>
    </row>
    <row r="79" spans="1:9" ht="15">
      <c r="A79" s="115">
        <v>68</v>
      </c>
      <c r="B79" s="84">
        <v>22</v>
      </c>
      <c r="C79" s="85" t="s">
        <v>570</v>
      </c>
      <c r="D79" s="88" t="s">
        <v>202</v>
      </c>
      <c r="E79" s="86" t="s">
        <v>200</v>
      </c>
      <c r="F79" s="85" t="s">
        <v>203</v>
      </c>
      <c r="G79" s="103" t="s">
        <v>119</v>
      </c>
      <c r="H79" s="9">
        <v>0.22685185185185186</v>
      </c>
      <c r="I79" s="9">
        <v>0.013136574074071428</v>
      </c>
    </row>
    <row r="80" spans="1:9" ht="15">
      <c r="A80" s="115">
        <v>69</v>
      </c>
      <c r="B80" s="84">
        <v>130</v>
      </c>
      <c r="C80" s="85" t="s">
        <v>382</v>
      </c>
      <c r="D80" s="88" t="s">
        <v>282</v>
      </c>
      <c r="E80" s="86" t="s">
        <v>283</v>
      </c>
      <c r="F80" s="85">
        <v>14424</v>
      </c>
      <c r="G80" s="103" t="s">
        <v>278</v>
      </c>
      <c r="H80" s="9">
        <v>0.2270138888888889</v>
      </c>
      <c r="I80" s="9">
        <v>0.013298611111108471</v>
      </c>
    </row>
    <row r="81" spans="1:9" ht="15">
      <c r="A81" s="115">
        <v>70</v>
      </c>
      <c r="B81" s="84">
        <v>80</v>
      </c>
      <c r="C81" s="85" t="s">
        <v>166</v>
      </c>
      <c r="D81" s="88" t="s">
        <v>167</v>
      </c>
      <c r="E81" s="86" t="s">
        <v>88</v>
      </c>
      <c r="F81" s="85">
        <v>6808</v>
      </c>
      <c r="G81" s="103" t="s">
        <v>168</v>
      </c>
      <c r="H81" s="9">
        <v>0.227025462962963</v>
      </c>
      <c r="I81" s="9">
        <v>0.013310185185182566</v>
      </c>
    </row>
    <row r="82" spans="1:9" ht="15">
      <c r="A82" s="115">
        <v>71</v>
      </c>
      <c r="B82" s="84">
        <v>128</v>
      </c>
      <c r="C82" s="85" t="s">
        <v>380</v>
      </c>
      <c r="D82" s="88" t="s">
        <v>279</v>
      </c>
      <c r="E82" s="86" t="s">
        <v>277</v>
      </c>
      <c r="F82" s="119">
        <v>19890</v>
      </c>
      <c r="G82" s="103" t="s">
        <v>278</v>
      </c>
      <c r="H82" s="9">
        <v>0.22715277777777773</v>
      </c>
      <c r="I82" s="9">
        <v>0.013437499999997299</v>
      </c>
    </row>
    <row r="83" spans="1:9" ht="15">
      <c r="A83" s="115">
        <v>72</v>
      </c>
      <c r="B83" s="84">
        <v>147</v>
      </c>
      <c r="C83" s="85" t="s">
        <v>393</v>
      </c>
      <c r="D83" s="88" t="s">
        <v>310</v>
      </c>
      <c r="E83" s="86" t="s">
        <v>309</v>
      </c>
      <c r="F83" s="85">
        <v>20800</v>
      </c>
      <c r="G83" s="103" t="s">
        <v>305</v>
      </c>
      <c r="H83" s="9">
        <v>0.22732638888888887</v>
      </c>
      <c r="I83" s="9">
        <v>0.013611111111108437</v>
      </c>
    </row>
    <row r="84" spans="1:9" ht="15">
      <c r="A84" s="115">
        <v>73</v>
      </c>
      <c r="B84" s="84">
        <v>11</v>
      </c>
      <c r="C84" s="85" t="s">
        <v>114</v>
      </c>
      <c r="D84" s="88" t="s">
        <v>115</v>
      </c>
      <c r="E84" s="86" t="s">
        <v>85</v>
      </c>
      <c r="F84" s="85">
        <v>22013</v>
      </c>
      <c r="G84" s="103" t="s">
        <v>86</v>
      </c>
      <c r="H84" s="9">
        <v>0.22841435185185185</v>
      </c>
      <c r="I84" s="9">
        <v>0.014699074074071422</v>
      </c>
    </row>
    <row r="85" spans="1:9" ht="15">
      <c r="A85" s="115">
        <v>74</v>
      </c>
      <c r="B85" s="84">
        <v>132</v>
      </c>
      <c r="C85" s="85" t="s">
        <v>391</v>
      </c>
      <c r="D85" s="88" t="s">
        <v>503</v>
      </c>
      <c r="E85" s="86" t="s">
        <v>556</v>
      </c>
      <c r="F85" s="85">
        <v>18904</v>
      </c>
      <c r="G85" s="103" t="s">
        <v>278</v>
      </c>
      <c r="H85" s="9">
        <v>0.22848379629629625</v>
      </c>
      <c r="I85" s="9">
        <v>0.014768518518515822</v>
      </c>
    </row>
    <row r="86" spans="1:9" ht="15">
      <c r="A86" s="115">
        <v>75</v>
      </c>
      <c r="B86" s="84">
        <v>21</v>
      </c>
      <c r="C86" s="85" t="s">
        <v>570</v>
      </c>
      <c r="D86" s="88" t="s">
        <v>199</v>
      </c>
      <c r="E86" s="86" t="s">
        <v>200</v>
      </c>
      <c r="F86" s="85" t="s">
        <v>201</v>
      </c>
      <c r="G86" s="103" t="s">
        <v>119</v>
      </c>
      <c r="H86" s="9">
        <v>0.22887731481481483</v>
      </c>
      <c r="I86" s="9">
        <v>0.015162037037034393</v>
      </c>
    </row>
    <row r="87" spans="1:9" ht="15">
      <c r="A87" s="115">
        <v>76</v>
      </c>
      <c r="B87" s="84">
        <v>10</v>
      </c>
      <c r="C87" s="85" t="s">
        <v>112</v>
      </c>
      <c r="D87" s="88" t="s">
        <v>113</v>
      </c>
      <c r="E87" s="86" t="s">
        <v>85</v>
      </c>
      <c r="F87" s="85">
        <v>22048</v>
      </c>
      <c r="G87" s="103" t="s">
        <v>86</v>
      </c>
      <c r="H87" s="9">
        <v>0.2289930555555555</v>
      </c>
      <c r="I87" s="9">
        <v>0.015277777777775059</v>
      </c>
    </row>
    <row r="88" spans="1:9" ht="15">
      <c r="A88" s="115">
        <v>77</v>
      </c>
      <c r="B88" s="84">
        <v>77</v>
      </c>
      <c r="C88" s="85" t="s">
        <v>571</v>
      </c>
      <c r="D88" s="88" t="s">
        <v>230</v>
      </c>
      <c r="E88" s="86" t="s">
        <v>87</v>
      </c>
      <c r="F88" s="85">
        <v>8674</v>
      </c>
      <c r="G88" s="103" t="s">
        <v>163</v>
      </c>
      <c r="H88" s="9">
        <v>0.22954861111111113</v>
      </c>
      <c r="I88" s="9">
        <v>0.0158333333333307</v>
      </c>
    </row>
    <row r="89" spans="1:9" ht="15">
      <c r="A89" s="115">
        <v>78</v>
      </c>
      <c r="B89" s="84">
        <v>60</v>
      </c>
      <c r="C89" s="85" t="s">
        <v>572</v>
      </c>
      <c r="D89" s="88" t="s">
        <v>415</v>
      </c>
      <c r="E89" s="86" t="s">
        <v>79</v>
      </c>
      <c r="F89" s="85" t="s">
        <v>416</v>
      </c>
      <c r="G89" s="103" t="s">
        <v>82</v>
      </c>
      <c r="H89" s="9">
        <v>0.22967592592592595</v>
      </c>
      <c r="I89" s="9">
        <v>0.015960648148145518</v>
      </c>
    </row>
    <row r="90" spans="1:9" ht="15">
      <c r="A90" s="115">
        <v>79</v>
      </c>
      <c r="B90" s="84">
        <v>100</v>
      </c>
      <c r="C90" s="85" t="s">
        <v>372</v>
      </c>
      <c r="D90" s="88" t="s">
        <v>246</v>
      </c>
      <c r="E90" s="86" t="s">
        <v>553</v>
      </c>
      <c r="F90" s="85">
        <v>21494</v>
      </c>
      <c r="G90" s="103" t="s">
        <v>440</v>
      </c>
      <c r="H90" s="9">
        <v>0.22987268518518514</v>
      </c>
      <c r="I90" s="9">
        <v>0.016157407407404706</v>
      </c>
    </row>
    <row r="91" spans="1:9" ht="15">
      <c r="A91" s="115">
        <v>80</v>
      </c>
      <c r="B91" s="84">
        <v>89</v>
      </c>
      <c r="C91" s="85" t="s">
        <v>573</v>
      </c>
      <c r="D91" s="88" t="s">
        <v>446</v>
      </c>
      <c r="E91" s="86" t="s">
        <v>89</v>
      </c>
      <c r="F91" s="85">
        <v>7650</v>
      </c>
      <c r="G91" s="103" t="s">
        <v>168</v>
      </c>
      <c r="H91" s="9">
        <v>0.23030092592592588</v>
      </c>
      <c r="I91" s="9">
        <v>0.01658564814814545</v>
      </c>
    </row>
    <row r="92" spans="1:9" ht="15">
      <c r="A92" s="115">
        <v>81</v>
      </c>
      <c r="B92" s="84">
        <v>26</v>
      </c>
      <c r="C92" s="85" t="s">
        <v>136</v>
      </c>
      <c r="D92" s="88" t="s">
        <v>137</v>
      </c>
      <c r="E92" s="86" t="s">
        <v>450</v>
      </c>
      <c r="F92" s="85">
        <v>1603300</v>
      </c>
      <c r="G92" s="103" t="s">
        <v>204</v>
      </c>
      <c r="H92" s="9">
        <v>0.23074074074074075</v>
      </c>
      <c r="I92" s="9">
        <v>0.017025462962960314</v>
      </c>
    </row>
    <row r="93" spans="1:9" ht="15">
      <c r="A93" s="115">
        <v>82</v>
      </c>
      <c r="B93" s="84">
        <v>101</v>
      </c>
      <c r="C93" s="85" t="s">
        <v>373</v>
      </c>
      <c r="D93" s="88" t="s">
        <v>247</v>
      </c>
      <c r="E93" s="86" t="s">
        <v>553</v>
      </c>
      <c r="F93" s="85">
        <v>20213</v>
      </c>
      <c r="G93" s="103" t="s">
        <v>440</v>
      </c>
      <c r="H93" s="9">
        <v>0.23074074074074075</v>
      </c>
      <c r="I93" s="9">
        <v>0.017025462962960314</v>
      </c>
    </row>
    <row r="94" spans="1:9" ht="15">
      <c r="A94" s="115">
        <v>83</v>
      </c>
      <c r="B94" s="84">
        <v>56</v>
      </c>
      <c r="C94" s="85" t="s">
        <v>362</v>
      </c>
      <c r="D94" s="88" t="s">
        <v>218</v>
      </c>
      <c r="E94" s="86" t="s">
        <v>79</v>
      </c>
      <c r="F94" s="85" t="s">
        <v>421</v>
      </c>
      <c r="G94" s="103" t="s">
        <v>82</v>
      </c>
      <c r="H94" s="9">
        <v>0.23089120370370367</v>
      </c>
      <c r="I94" s="9">
        <v>0.017175925925923236</v>
      </c>
    </row>
    <row r="95" spans="1:9" ht="15">
      <c r="A95" s="115">
        <v>84</v>
      </c>
      <c r="B95" s="84">
        <v>20</v>
      </c>
      <c r="C95" s="85" t="s">
        <v>574</v>
      </c>
      <c r="D95" s="88" t="s">
        <v>409</v>
      </c>
      <c r="E95" s="86" t="s">
        <v>128</v>
      </c>
      <c r="F95" s="85" t="s">
        <v>410</v>
      </c>
      <c r="G95" s="103" t="s">
        <v>119</v>
      </c>
      <c r="H95" s="9">
        <v>0.23163194444444443</v>
      </c>
      <c r="I95" s="9">
        <v>0.017916666666664</v>
      </c>
    </row>
    <row r="96" spans="1:9" ht="15">
      <c r="A96" s="115">
        <v>85</v>
      </c>
      <c r="B96" s="84">
        <v>44</v>
      </c>
      <c r="C96" s="85" t="s">
        <v>575</v>
      </c>
      <c r="D96" s="88" t="s">
        <v>214</v>
      </c>
      <c r="E96" s="86" t="s">
        <v>80</v>
      </c>
      <c r="F96" s="85">
        <v>5903</v>
      </c>
      <c r="G96" s="103" t="s">
        <v>83</v>
      </c>
      <c r="H96" s="9">
        <v>0.23196759259259264</v>
      </c>
      <c r="I96" s="9">
        <v>0.01825231481481221</v>
      </c>
    </row>
    <row r="97" spans="1:9" ht="15">
      <c r="A97" s="115">
        <v>86</v>
      </c>
      <c r="B97" s="84">
        <v>150</v>
      </c>
      <c r="C97" s="85" t="s">
        <v>389</v>
      </c>
      <c r="D97" s="88" t="s">
        <v>314</v>
      </c>
      <c r="E97" s="86" t="s">
        <v>312</v>
      </c>
      <c r="F97" s="85">
        <v>10728</v>
      </c>
      <c r="G97" s="103" t="s">
        <v>442</v>
      </c>
      <c r="H97" s="9">
        <v>0.23281249999999998</v>
      </c>
      <c r="I97" s="9">
        <v>0.019097222222219545</v>
      </c>
    </row>
    <row r="98" spans="1:9" ht="15">
      <c r="A98" s="115">
        <v>87</v>
      </c>
      <c r="B98" s="84">
        <v>125</v>
      </c>
      <c r="C98" s="85" t="s">
        <v>576</v>
      </c>
      <c r="D98" s="88" t="s">
        <v>273</v>
      </c>
      <c r="E98" s="86" t="s">
        <v>274</v>
      </c>
      <c r="F98" s="85">
        <v>19335</v>
      </c>
      <c r="G98" s="103" t="s">
        <v>175</v>
      </c>
      <c r="H98" s="9">
        <v>0.23375</v>
      </c>
      <c r="I98" s="9">
        <v>0.02003472222221958</v>
      </c>
    </row>
    <row r="99" spans="1:9" ht="15">
      <c r="A99" s="115">
        <v>88</v>
      </c>
      <c r="B99" s="84">
        <v>82</v>
      </c>
      <c r="C99" s="85" t="s">
        <v>577</v>
      </c>
      <c r="D99" s="88" t="s">
        <v>234</v>
      </c>
      <c r="E99" s="86" t="s">
        <v>169</v>
      </c>
      <c r="F99" s="85">
        <v>7536</v>
      </c>
      <c r="G99" s="103" t="s">
        <v>163</v>
      </c>
      <c r="H99" s="9">
        <v>0.2340393518518519</v>
      </c>
      <c r="I99" s="9">
        <v>0.02032407407407147</v>
      </c>
    </row>
    <row r="100" spans="1:9" ht="15">
      <c r="A100" s="115">
        <v>89</v>
      </c>
      <c r="B100" s="84">
        <v>36</v>
      </c>
      <c r="C100" s="85" t="s">
        <v>354</v>
      </c>
      <c r="D100" s="88" t="s">
        <v>207</v>
      </c>
      <c r="E100" s="86" t="s">
        <v>59</v>
      </c>
      <c r="F100" s="85">
        <v>100192</v>
      </c>
      <c r="G100" s="103" t="s">
        <v>35</v>
      </c>
      <c r="H100" s="9">
        <v>0.23543981481481485</v>
      </c>
      <c r="I100" s="9">
        <v>0.02172453703703442</v>
      </c>
    </row>
    <row r="101" spans="1:9" ht="15">
      <c r="A101" s="115">
        <v>90</v>
      </c>
      <c r="B101" s="84">
        <v>14</v>
      </c>
      <c r="C101" s="85" t="s">
        <v>350</v>
      </c>
      <c r="D101" s="88" t="s">
        <v>196</v>
      </c>
      <c r="E101" s="86" t="s">
        <v>85</v>
      </c>
      <c r="F101" s="85">
        <v>22072</v>
      </c>
      <c r="G101" s="103" t="s">
        <v>86</v>
      </c>
      <c r="H101" s="9">
        <v>0.2359375</v>
      </c>
      <c r="I101" s="9">
        <v>0.022222222222219562</v>
      </c>
    </row>
    <row r="102" spans="1:9" ht="15">
      <c r="A102" s="115">
        <v>91</v>
      </c>
      <c r="B102" s="84">
        <v>104</v>
      </c>
      <c r="C102" s="85" t="s">
        <v>578</v>
      </c>
      <c r="D102" s="88" t="s">
        <v>251</v>
      </c>
      <c r="E102" s="86" t="s">
        <v>252</v>
      </c>
      <c r="F102" s="85">
        <v>5561</v>
      </c>
      <c r="G102" s="103" t="s">
        <v>441</v>
      </c>
      <c r="H102" s="9">
        <v>0.2364236111111111</v>
      </c>
      <c r="I102" s="9">
        <v>0.022708333333330666</v>
      </c>
    </row>
    <row r="103" spans="1:9" ht="15">
      <c r="A103" s="115">
        <v>92</v>
      </c>
      <c r="B103" s="84">
        <v>30</v>
      </c>
      <c r="C103" s="85" t="s">
        <v>134</v>
      </c>
      <c r="D103" s="88" t="s">
        <v>142</v>
      </c>
      <c r="E103" s="86" t="s">
        <v>141</v>
      </c>
      <c r="F103" s="85">
        <v>1602867</v>
      </c>
      <c r="G103" s="85" t="s">
        <v>141</v>
      </c>
      <c r="H103" s="9">
        <v>0.23671296296296296</v>
      </c>
      <c r="I103" s="9">
        <v>0.022997685185182526</v>
      </c>
    </row>
    <row r="104" spans="1:9" ht="15">
      <c r="A104" s="115">
        <v>93</v>
      </c>
      <c r="B104" s="84">
        <v>91</v>
      </c>
      <c r="C104" s="85" t="s">
        <v>368</v>
      </c>
      <c r="D104" s="88" t="s">
        <v>237</v>
      </c>
      <c r="E104" s="86" t="s">
        <v>238</v>
      </c>
      <c r="F104" s="85">
        <v>24</v>
      </c>
      <c r="G104" s="103" t="s">
        <v>305</v>
      </c>
      <c r="H104" s="9">
        <v>0.23818287037037034</v>
      </c>
      <c r="I104" s="9">
        <v>0.024467592592589904</v>
      </c>
    </row>
    <row r="105" spans="1:9" ht="15">
      <c r="A105" s="115">
        <v>94</v>
      </c>
      <c r="B105" s="84">
        <v>113</v>
      </c>
      <c r="C105" s="85" t="s">
        <v>579</v>
      </c>
      <c r="D105" s="88" t="s">
        <v>439</v>
      </c>
      <c r="E105" s="86" t="s">
        <v>438</v>
      </c>
      <c r="F105" s="85">
        <v>19696</v>
      </c>
      <c r="G105" s="103" t="s">
        <v>180</v>
      </c>
      <c r="H105" s="9">
        <v>0.23894675925925923</v>
      </c>
      <c r="I105" s="9">
        <v>0.0252314814814788</v>
      </c>
    </row>
    <row r="106" spans="1:9" ht="15">
      <c r="A106" s="115">
        <v>95</v>
      </c>
      <c r="B106" s="84">
        <v>116</v>
      </c>
      <c r="C106" s="85" t="s">
        <v>580</v>
      </c>
      <c r="D106" s="88" t="s">
        <v>263</v>
      </c>
      <c r="E106" s="86" t="s">
        <v>438</v>
      </c>
      <c r="F106" s="85">
        <v>5599</v>
      </c>
      <c r="G106" s="103" t="s">
        <v>180</v>
      </c>
      <c r="H106" s="9">
        <v>0.2427314814814815</v>
      </c>
      <c r="I106" s="9">
        <v>0.02901620370370106</v>
      </c>
    </row>
    <row r="107" spans="1:9" ht="15">
      <c r="A107" s="115">
        <v>96</v>
      </c>
      <c r="B107" s="84">
        <v>149</v>
      </c>
      <c r="C107" s="85" t="s">
        <v>395</v>
      </c>
      <c r="D107" s="88" t="s">
        <v>313</v>
      </c>
      <c r="E107" s="86" t="s">
        <v>312</v>
      </c>
      <c r="F107" s="85">
        <v>8356</v>
      </c>
      <c r="G107" s="103" t="s">
        <v>442</v>
      </c>
      <c r="H107" s="9">
        <v>0.24364583333333334</v>
      </c>
      <c r="I107" s="9">
        <v>0.029930555555552907</v>
      </c>
    </row>
    <row r="108" spans="1:9" ht="15">
      <c r="A108" s="115">
        <v>97</v>
      </c>
      <c r="B108" s="84">
        <v>43</v>
      </c>
      <c r="C108" s="85" t="s">
        <v>359</v>
      </c>
      <c r="D108" s="88" t="s">
        <v>213</v>
      </c>
      <c r="E108" s="86" t="s">
        <v>80</v>
      </c>
      <c r="F108" s="85">
        <v>914</v>
      </c>
      <c r="G108" s="103" t="s">
        <v>83</v>
      </c>
      <c r="H108" s="9">
        <v>0.2469675925925926</v>
      </c>
      <c r="I108" s="9">
        <v>0.03325231481481217</v>
      </c>
    </row>
    <row r="109" spans="1:9" ht="15">
      <c r="A109" s="115">
        <v>98</v>
      </c>
      <c r="B109" s="84">
        <v>64</v>
      </c>
      <c r="C109" s="85" t="s">
        <v>581</v>
      </c>
      <c r="D109" s="88" t="s">
        <v>223</v>
      </c>
      <c r="E109" s="86" t="s">
        <v>81</v>
      </c>
      <c r="F109" s="85" t="s">
        <v>427</v>
      </c>
      <c r="G109" s="103" t="s">
        <v>81</v>
      </c>
      <c r="H109" s="9">
        <v>0.24708333333333335</v>
      </c>
      <c r="I109" s="9">
        <v>0.03336805555555292</v>
      </c>
    </row>
    <row r="110" spans="1:9" ht="15">
      <c r="A110" s="115">
        <v>99</v>
      </c>
      <c r="B110" s="84">
        <v>121</v>
      </c>
      <c r="C110" s="85" t="s">
        <v>378</v>
      </c>
      <c r="D110" s="88" t="s">
        <v>267</v>
      </c>
      <c r="E110" s="86" t="s">
        <v>268</v>
      </c>
      <c r="F110" s="85">
        <v>19405</v>
      </c>
      <c r="G110" s="103" t="s">
        <v>175</v>
      </c>
      <c r="H110" s="9">
        <v>0.24741898148148148</v>
      </c>
      <c r="I110" s="9">
        <v>0.03370370370370104</v>
      </c>
    </row>
    <row r="111" spans="1:9" ht="15">
      <c r="A111" s="115">
        <v>100</v>
      </c>
      <c r="B111" s="84">
        <v>75</v>
      </c>
      <c r="C111" s="85" t="s">
        <v>582</v>
      </c>
      <c r="D111" s="88" t="s">
        <v>229</v>
      </c>
      <c r="E111" s="86" t="s">
        <v>34</v>
      </c>
      <c r="F111" s="85">
        <v>5774</v>
      </c>
      <c r="G111" s="103" t="s">
        <v>34</v>
      </c>
      <c r="H111" s="9">
        <v>0.24753472222222223</v>
      </c>
      <c r="I111" s="9">
        <v>0.03381944444444179</v>
      </c>
    </row>
    <row r="112" spans="1:9" ht="15">
      <c r="A112" s="115">
        <v>101</v>
      </c>
      <c r="B112" s="84">
        <v>131</v>
      </c>
      <c r="C112" s="85" t="s">
        <v>583</v>
      </c>
      <c r="D112" s="88" t="s">
        <v>284</v>
      </c>
      <c r="E112" s="86" t="s">
        <v>285</v>
      </c>
      <c r="F112" s="85">
        <v>6850</v>
      </c>
      <c r="G112" s="103" t="s">
        <v>286</v>
      </c>
      <c r="H112" s="9">
        <v>0.24782407407407406</v>
      </c>
      <c r="I112" s="9">
        <v>0.034108796296293625</v>
      </c>
    </row>
    <row r="113" spans="1:9" ht="15">
      <c r="A113" s="115">
        <v>102</v>
      </c>
      <c r="B113" s="84">
        <v>122</v>
      </c>
      <c r="C113" s="85" t="s">
        <v>584</v>
      </c>
      <c r="D113" s="88" t="s">
        <v>342</v>
      </c>
      <c r="E113" s="86" t="s">
        <v>343</v>
      </c>
      <c r="F113" s="85">
        <v>21129</v>
      </c>
      <c r="G113" s="103" t="s">
        <v>175</v>
      </c>
      <c r="H113" s="9">
        <v>0.24884259259259262</v>
      </c>
      <c r="I113" s="9">
        <v>0.03512731481481218</v>
      </c>
    </row>
    <row r="114" spans="1:9" ht="15">
      <c r="A114" s="115">
        <v>103</v>
      </c>
      <c r="B114" s="84">
        <v>42</v>
      </c>
      <c r="C114" s="85" t="s">
        <v>358</v>
      </c>
      <c r="D114" s="88" t="s">
        <v>212</v>
      </c>
      <c r="E114" s="86" t="s">
        <v>59</v>
      </c>
      <c r="F114" s="85">
        <v>100776</v>
      </c>
      <c r="G114" s="103" t="s">
        <v>35</v>
      </c>
      <c r="H114" s="9">
        <v>0.24914351851851851</v>
      </c>
      <c r="I114" s="9">
        <v>0.03542824074073808</v>
      </c>
    </row>
    <row r="115" spans="1:9" ht="15">
      <c r="A115" s="115">
        <v>104</v>
      </c>
      <c r="B115" s="84">
        <v>99</v>
      </c>
      <c r="C115" s="85" t="s">
        <v>585</v>
      </c>
      <c r="D115" s="88" t="s">
        <v>245</v>
      </c>
      <c r="E115" s="86" t="s">
        <v>553</v>
      </c>
      <c r="F115" s="85">
        <v>19610</v>
      </c>
      <c r="G115" s="103" t="s">
        <v>440</v>
      </c>
      <c r="H115" s="9">
        <v>0.2500347222222222</v>
      </c>
      <c r="I115" s="9">
        <v>0.036319444444441795</v>
      </c>
    </row>
    <row r="116" spans="1:9" ht="15">
      <c r="A116" s="115">
        <v>105</v>
      </c>
      <c r="B116" s="84">
        <v>165</v>
      </c>
      <c r="C116" s="85" t="s">
        <v>400</v>
      </c>
      <c r="D116" s="88" t="s">
        <v>329</v>
      </c>
      <c r="E116" s="86" t="s">
        <v>330</v>
      </c>
      <c r="F116" s="85">
        <v>21639</v>
      </c>
      <c r="G116" s="103" t="s">
        <v>441</v>
      </c>
      <c r="H116" s="9">
        <v>0.2501388888888889</v>
      </c>
      <c r="I116" s="9">
        <v>0.03642361111110848</v>
      </c>
    </row>
    <row r="117" spans="1:9" ht="15">
      <c r="A117" s="115">
        <v>106</v>
      </c>
      <c r="B117" s="84">
        <v>40</v>
      </c>
      <c r="C117" s="85" t="s">
        <v>586</v>
      </c>
      <c r="D117" s="88" t="s">
        <v>211</v>
      </c>
      <c r="E117" s="86" t="s">
        <v>59</v>
      </c>
      <c r="F117" s="85">
        <v>100382</v>
      </c>
      <c r="G117" s="103" t="s">
        <v>35</v>
      </c>
      <c r="H117" s="9">
        <v>0.25049768518518517</v>
      </c>
      <c r="I117" s="9">
        <v>0.03678240740740474</v>
      </c>
    </row>
    <row r="118" spans="1:9" ht="15">
      <c r="A118" s="115">
        <v>107</v>
      </c>
      <c r="B118" s="84">
        <v>108</v>
      </c>
      <c r="C118" s="85" t="s">
        <v>587</v>
      </c>
      <c r="D118" s="88" t="s">
        <v>258</v>
      </c>
      <c r="E118" s="86" t="s">
        <v>557</v>
      </c>
      <c r="F118" s="85">
        <v>20364</v>
      </c>
      <c r="G118" s="103" t="s">
        <v>255</v>
      </c>
      <c r="H118" s="9">
        <v>0.25090277777777775</v>
      </c>
      <c r="I118" s="9">
        <v>0.03718749999999732</v>
      </c>
    </row>
    <row r="119" spans="1:9" ht="15">
      <c r="A119" s="115">
        <v>108</v>
      </c>
      <c r="B119" s="84">
        <v>58</v>
      </c>
      <c r="C119" s="85" t="s">
        <v>364</v>
      </c>
      <c r="D119" s="88" t="s">
        <v>220</v>
      </c>
      <c r="E119" s="86" t="s">
        <v>79</v>
      </c>
      <c r="F119" s="85" t="s">
        <v>424</v>
      </c>
      <c r="G119" s="103" t="s">
        <v>82</v>
      </c>
      <c r="H119" s="9">
        <v>0.25214120370370374</v>
      </c>
      <c r="I119" s="9">
        <v>0.03842592592592331</v>
      </c>
    </row>
    <row r="120" spans="1:9" ht="15">
      <c r="A120" s="115">
        <v>109</v>
      </c>
      <c r="B120" s="84">
        <v>85</v>
      </c>
      <c r="C120" s="85" t="s">
        <v>172</v>
      </c>
      <c r="D120" s="88" t="s">
        <v>173</v>
      </c>
      <c r="E120" s="86" t="s">
        <v>171</v>
      </c>
      <c r="F120" s="85">
        <v>7675</v>
      </c>
      <c r="G120" s="103" t="s">
        <v>163</v>
      </c>
      <c r="H120" s="9">
        <v>0.2533912037037037</v>
      </c>
      <c r="I120" s="9">
        <v>0.03967592592592328</v>
      </c>
    </row>
    <row r="121" spans="1:9" ht="15">
      <c r="A121" s="115">
        <v>110</v>
      </c>
      <c r="B121" s="84">
        <v>169</v>
      </c>
      <c r="C121" s="85" t="s">
        <v>398</v>
      </c>
      <c r="D121" s="88" t="s">
        <v>334</v>
      </c>
      <c r="E121" s="86" t="s">
        <v>335</v>
      </c>
      <c r="F121" s="85">
        <v>21453</v>
      </c>
      <c r="G121" s="103" t="s">
        <v>255</v>
      </c>
      <c r="H121" s="9">
        <v>0.2546643518518519</v>
      </c>
      <c r="I121" s="9">
        <v>0.040949074074071445</v>
      </c>
    </row>
    <row r="122" spans="1:9" ht="15">
      <c r="A122" s="115">
        <v>111</v>
      </c>
      <c r="B122" s="84">
        <v>78</v>
      </c>
      <c r="C122" s="85" t="s">
        <v>588</v>
      </c>
      <c r="D122" s="88" t="s">
        <v>231</v>
      </c>
      <c r="E122" s="86" t="s">
        <v>87</v>
      </c>
      <c r="F122" s="85">
        <v>6082</v>
      </c>
      <c r="G122" s="103" t="s">
        <v>163</v>
      </c>
      <c r="H122" s="9">
        <v>0.2564236111111111</v>
      </c>
      <c r="I122" s="9">
        <v>0.042708333333330684</v>
      </c>
    </row>
    <row r="123" spans="1:9" ht="15">
      <c r="A123" s="115">
        <v>112</v>
      </c>
      <c r="B123" s="84">
        <v>126</v>
      </c>
      <c r="C123" s="85" t="s">
        <v>589</v>
      </c>
      <c r="D123" s="88" t="s">
        <v>275</v>
      </c>
      <c r="E123" s="86" t="s">
        <v>266</v>
      </c>
      <c r="F123" s="85">
        <v>19308</v>
      </c>
      <c r="G123" s="103" t="s">
        <v>175</v>
      </c>
      <c r="H123" s="9">
        <v>0.2574652777777778</v>
      </c>
      <c r="I123" s="9">
        <v>0.04374999999999735</v>
      </c>
    </row>
    <row r="124" spans="1:9" ht="15">
      <c r="A124" s="115">
        <v>113</v>
      </c>
      <c r="B124" s="84">
        <v>97</v>
      </c>
      <c r="C124" s="85" t="s">
        <v>587</v>
      </c>
      <c r="D124" s="88" t="s">
        <v>243</v>
      </c>
      <c r="E124" s="86" t="s">
        <v>553</v>
      </c>
      <c r="F124" s="85">
        <v>20474</v>
      </c>
      <c r="G124" s="103" t="s">
        <v>440</v>
      </c>
      <c r="H124" s="9">
        <v>0.25855324074074076</v>
      </c>
      <c r="I124" s="9">
        <v>0.04483796296296033</v>
      </c>
    </row>
    <row r="125" spans="1:9" ht="15">
      <c r="A125" s="115">
        <v>114</v>
      </c>
      <c r="B125" s="84">
        <v>45</v>
      </c>
      <c r="C125" s="85" t="s">
        <v>590</v>
      </c>
      <c r="D125" s="88" t="s">
        <v>215</v>
      </c>
      <c r="E125" s="86" t="s">
        <v>80</v>
      </c>
      <c r="F125" s="85">
        <v>3001</v>
      </c>
      <c r="G125" s="103" t="s">
        <v>83</v>
      </c>
      <c r="H125" s="9">
        <v>0.26</v>
      </c>
      <c r="I125" s="9">
        <v>0.046284722222219576</v>
      </c>
    </row>
    <row r="126" spans="1:9" ht="15">
      <c r="A126" s="115">
        <v>115</v>
      </c>
      <c r="B126" s="84">
        <v>146</v>
      </c>
      <c r="C126" s="85" t="s">
        <v>392</v>
      </c>
      <c r="D126" s="88" t="s">
        <v>308</v>
      </c>
      <c r="E126" s="86" t="s">
        <v>309</v>
      </c>
      <c r="F126" s="85">
        <v>19337</v>
      </c>
      <c r="G126" s="103" t="s">
        <v>305</v>
      </c>
      <c r="H126" s="9">
        <v>0.26055555555555554</v>
      </c>
      <c r="I126" s="9">
        <v>0.04684027777777511</v>
      </c>
    </row>
    <row r="127" spans="1:9" ht="15">
      <c r="A127" s="115">
        <v>116</v>
      </c>
      <c r="B127" s="84">
        <v>124</v>
      </c>
      <c r="C127" s="85" t="s">
        <v>591</v>
      </c>
      <c r="D127" s="88" t="s">
        <v>271</v>
      </c>
      <c r="E127" s="86" t="s">
        <v>272</v>
      </c>
      <c r="F127" s="85">
        <v>9629</v>
      </c>
      <c r="G127" s="103" t="s">
        <v>175</v>
      </c>
      <c r="H127" s="9">
        <v>0.2623263888888889</v>
      </c>
      <c r="I127" s="9">
        <v>0.04861111111110844</v>
      </c>
    </row>
    <row r="128" spans="1:9" ht="15">
      <c r="A128" s="115">
        <v>117</v>
      </c>
      <c r="B128" s="84">
        <v>81</v>
      </c>
      <c r="C128" s="85" t="s">
        <v>592</v>
      </c>
      <c r="D128" s="88" t="s">
        <v>233</v>
      </c>
      <c r="E128" s="86" t="s">
        <v>169</v>
      </c>
      <c r="F128" s="85">
        <v>7130</v>
      </c>
      <c r="G128" s="103" t="s">
        <v>163</v>
      </c>
      <c r="H128" s="9">
        <v>0.26253472222222224</v>
      </c>
      <c r="I128" s="9">
        <v>0.048819444444441806</v>
      </c>
    </row>
    <row r="129" spans="1:9" ht="15">
      <c r="A129" s="115">
        <v>118</v>
      </c>
      <c r="B129" s="84">
        <v>161</v>
      </c>
      <c r="C129" s="85" t="s">
        <v>593</v>
      </c>
      <c r="D129" s="88" t="s">
        <v>325</v>
      </c>
      <c r="E129" s="86" t="s">
        <v>323</v>
      </c>
      <c r="F129" s="85">
        <v>19907</v>
      </c>
      <c r="G129" s="103" t="s">
        <v>320</v>
      </c>
      <c r="H129" s="9">
        <v>0.26265046296296296</v>
      </c>
      <c r="I129" s="9">
        <v>0.04893518518518253</v>
      </c>
    </row>
    <row r="130" spans="1:9" ht="15">
      <c r="A130" s="115">
        <v>119</v>
      </c>
      <c r="B130" s="84">
        <v>109</v>
      </c>
      <c r="C130" s="85" t="s">
        <v>594</v>
      </c>
      <c r="D130" s="88" t="s">
        <v>260</v>
      </c>
      <c r="E130" s="86" t="s">
        <v>557</v>
      </c>
      <c r="F130" s="85">
        <v>21091</v>
      </c>
      <c r="G130" s="103" t="s">
        <v>255</v>
      </c>
      <c r="H130" s="9">
        <v>0.26895833333333335</v>
      </c>
      <c r="I130" s="9">
        <v>0.05524305555555292</v>
      </c>
    </row>
    <row r="131" spans="1:9" ht="15">
      <c r="A131" s="115">
        <v>120</v>
      </c>
      <c r="B131" s="84">
        <v>164</v>
      </c>
      <c r="C131" s="85" t="s">
        <v>595</v>
      </c>
      <c r="D131" s="88" t="s">
        <v>328</v>
      </c>
      <c r="E131" s="86" t="s">
        <v>327</v>
      </c>
      <c r="F131" s="85">
        <v>20971</v>
      </c>
      <c r="G131" s="103" t="s">
        <v>320</v>
      </c>
      <c r="H131" s="9">
        <v>0.28472222222222227</v>
      </c>
      <c r="I131" s="9">
        <v>0.07100694444444183</v>
      </c>
    </row>
    <row r="132" spans="1:10" ht="15">
      <c r="A132" s="156" t="s">
        <v>546</v>
      </c>
      <c r="B132" s="153"/>
      <c r="C132" s="154" t="s">
        <v>596</v>
      </c>
      <c r="D132" s="153"/>
      <c r="E132" s="153"/>
      <c r="F132" s="153"/>
      <c r="G132" s="153"/>
      <c r="H132" s="153"/>
      <c r="I132" s="153"/>
      <c r="J132" s="105"/>
    </row>
    <row r="133" spans="1:7" ht="12.75">
      <c r="A133" s="24"/>
      <c r="B133" s="68"/>
      <c r="C133" s="25"/>
      <c r="D133" s="26"/>
      <c r="E133" s="70"/>
      <c r="F133" s="25"/>
      <c r="G133" s="25"/>
    </row>
    <row r="134" spans="1:7" ht="12.75">
      <c r="A134" s="24"/>
      <c r="B134" s="73" t="s">
        <v>525</v>
      </c>
      <c r="C134" s="25"/>
      <c r="D134" s="26"/>
      <c r="E134" s="70"/>
      <c r="F134" s="25"/>
      <c r="G134" s="25"/>
    </row>
    <row r="135" spans="1:8" ht="15">
      <c r="A135" s="24"/>
      <c r="B135" s="84">
        <v>107</v>
      </c>
      <c r="C135" s="85" t="s">
        <v>374</v>
      </c>
      <c r="D135" s="88" t="s">
        <v>256</v>
      </c>
      <c r="E135" s="86" t="s">
        <v>257</v>
      </c>
      <c r="F135" s="85">
        <v>20368</v>
      </c>
      <c r="G135" s="103" t="s">
        <v>180</v>
      </c>
      <c r="H135" s="1" t="s">
        <v>41</v>
      </c>
    </row>
    <row r="136" spans="1:8" ht="15">
      <c r="A136" s="24"/>
      <c r="B136" s="84">
        <v>71</v>
      </c>
      <c r="C136" s="85" t="s">
        <v>164</v>
      </c>
      <c r="D136" s="88" t="s">
        <v>165</v>
      </c>
      <c r="E136" s="86" t="s">
        <v>34</v>
      </c>
      <c r="F136" s="85">
        <v>5019</v>
      </c>
      <c r="G136" s="103" t="s">
        <v>34</v>
      </c>
      <c r="H136" s="1" t="s">
        <v>42</v>
      </c>
    </row>
    <row r="137" spans="1:8" ht="15">
      <c r="A137" s="24"/>
      <c r="B137" s="84">
        <v>65</v>
      </c>
      <c r="C137" s="85" t="s">
        <v>429</v>
      </c>
      <c r="D137" s="88" t="s">
        <v>428</v>
      </c>
      <c r="E137" s="86" t="s">
        <v>81</v>
      </c>
      <c r="F137" s="85" t="s">
        <v>430</v>
      </c>
      <c r="G137" s="103" t="s">
        <v>81</v>
      </c>
      <c r="H137" s="1" t="s">
        <v>43</v>
      </c>
    </row>
    <row r="138" spans="1:8" ht="15">
      <c r="A138" s="24"/>
      <c r="B138" s="84">
        <v>2</v>
      </c>
      <c r="C138" s="85" t="s">
        <v>527</v>
      </c>
      <c r="D138" s="88" t="s">
        <v>189</v>
      </c>
      <c r="E138" s="86" t="s">
        <v>45</v>
      </c>
      <c r="F138" s="85">
        <v>939</v>
      </c>
      <c r="G138" s="103" t="s">
        <v>36</v>
      </c>
      <c r="H138" s="1" t="s">
        <v>44</v>
      </c>
    </row>
    <row r="139" spans="1:8" ht="15">
      <c r="A139" s="24"/>
      <c r="B139" s="84">
        <v>107</v>
      </c>
      <c r="C139" s="85" t="s">
        <v>374</v>
      </c>
      <c r="D139" s="88" t="s">
        <v>256</v>
      </c>
      <c r="E139" s="86" t="s">
        <v>257</v>
      </c>
      <c r="F139" s="85">
        <v>20368</v>
      </c>
      <c r="G139" s="103" t="s">
        <v>180</v>
      </c>
      <c r="H139" s="1" t="s">
        <v>183</v>
      </c>
    </row>
    <row r="140" spans="1:7" ht="12.75">
      <c r="A140" s="24"/>
      <c r="B140" s="68"/>
      <c r="C140" s="25"/>
      <c r="D140" s="26"/>
      <c r="E140" s="70"/>
      <c r="F140" s="25"/>
      <c r="G140" s="25"/>
    </row>
    <row r="141" spans="1:7" ht="12.75">
      <c r="A141" s="24"/>
      <c r="B141" s="68"/>
      <c r="C141" s="25"/>
      <c r="D141" s="26"/>
      <c r="E141" s="70"/>
      <c r="F141" s="25"/>
      <c r="G141" s="25"/>
    </row>
    <row r="142" spans="1:7" ht="12.75">
      <c r="A142" s="24"/>
      <c r="B142" s="68"/>
      <c r="C142" s="25"/>
      <c r="D142" s="26"/>
      <c r="E142" s="70"/>
      <c r="F142" s="25"/>
      <c r="G142" s="25"/>
    </row>
  </sheetData>
  <sheetProtection/>
  <mergeCells count="7">
    <mergeCell ref="B11:E11"/>
    <mergeCell ref="F11:I11"/>
    <mergeCell ref="A1:J1"/>
    <mergeCell ref="A2:J2"/>
    <mergeCell ref="D3:G3"/>
    <mergeCell ref="A5:I5"/>
    <mergeCell ref="A10:H10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1">
      <selection activeCell="K1" sqref="K1:AE16384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customWidth="1"/>
    <col min="11" max="11" width="7.7109375" style="0" hidden="1" customWidth="1"/>
    <col min="12" max="12" width="6.421875" style="0" hidden="1" customWidth="1"/>
    <col min="13" max="13" width="11.57421875" style="0" hidden="1" customWidth="1"/>
    <col min="14" max="14" width="10.28125" style="0" hidden="1" customWidth="1"/>
    <col min="15" max="15" width="7.7109375" style="0" hidden="1" customWidth="1"/>
    <col min="16" max="16" width="6.421875" style="0" hidden="1" customWidth="1"/>
    <col min="17" max="17" width="11.57421875" style="0" hidden="1" customWidth="1"/>
    <col min="18" max="18" width="10.28125" style="0" hidden="1" customWidth="1"/>
    <col min="19" max="19" width="7.7109375" style="0" hidden="1" customWidth="1"/>
    <col min="20" max="20" width="6.421875" style="0" hidden="1" customWidth="1"/>
    <col min="21" max="21" width="11.57421875" style="0" hidden="1" customWidth="1"/>
    <col min="22" max="22" width="10.28125" style="0" hidden="1" customWidth="1"/>
    <col min="23" max="23" width="7.7109375" style="0" hidden="1" customWidth="1"/>
    <col min="24" max="24" width="6.421875" style="0" hidden="1" customWidth="1"/>
    <col min="25" max="25" width="11.57421875" style="0" hidden="1" customWidth="1"/>
    <col min="26" max="26" width="10.28125" style="0" hidden="1" customWidth="1"/>
    <col min="27" max="27" width="7.7109375" style="0" hidden="1" customWidth="1"/>
    <col min="28" max="28" width="6.421875" style="0" hidden="1" customWidth="1"/>
    <col min="29" max="29" width="11.57421875" style="0" hidden="1" customWidth="1"/>
    <col min="30" max="30" width="10.28125" style="0" hidden="1" customWidth="1"/>
    <col min="31" max="31" width="10.140625" style="0" hidden="1" customWidth="1"/>
    <col min="32" max="33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534</v>
      </c>
      <c r="E3" s="163"/>
      <c r="F3" s="163"/>
      <c r="G3" s="163"/>
      <c r="I3" s="3"/>
    </row>
    <row r="4" spans="1:9" ht="12.75">
      <c r="A4" s="4" t="s">
        <v>78</v>
      </c>
      <c r="C4" s="64">
        <v>42497</v>
      </c>
      <c r="I4" s="3" t="s">
        <v>33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31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  <c r="K10" s="170" t="s">
        <v>25</v>
      </c>
      <c r="L10" s="170"/>
      <c r="M10" s="170"/>
      <c r="N10" s="170"/>
      <c r="O10" s="171" t="s">
        <v>24</v>
      </c>
      <c r="P10" s="171"/>
      <c r="Q10" s="171"/>
      <c r="R10" s="171"/>
      <c r="S10" s="170" t="s">
        <v>26</v>
      </c>
      <c r="T10" s="170"/>
      <c r="U10" s="170"/>
      <c r="V10" s="170"/>
      <c r="W10" s="171" t="s">
        <v>30</v>
      </c>
      <c r="X10" s="171"/>
      <c r="Y10" s="171"/>
      <c r="Z10" s="171"/>
      <c r="AA10" s="170" t="s">
        <v>27</v>
      </c>
      <c r="AB10" s="170"/>
      <c r="AC10" s="170"/>
      <c r="AD10" s="170"/>
      <c r="AE10" t="s">
        <v>31</v>
      </c>
    </row>
    <row r="11" spans="1:10" ht="15">
      <c r="A11" s="114"/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31" ht="15">
      <c r="A12" s="115">
        <v>1</v>
      </c>
      <c r="B12" s="84">
        <v>107</v>
      </c>
      <c r="C12" s="85" t="s">
        <v>374</v>
      </c>
      <c r="D12" s="88" t="s">
        <v>256</v>
      </c>
      <c r="E12" s="86" t="s">
        <v>257</v>
      </c>
      <c r="F12" s="85">
        <v>20368</v>
      </c>
      <c r="G12" s="103" t="s">
        <v>180</v>
      </c>
      <c r="H12" s="9">
        <f aca="true" t="shared" si="0" ref="H12:H43">SUM(M12,Q12,U12,Y12,AC12)-SUM(R12,V12,Z12,AD12)</f>
        <v>0.19903935185185184</v>
      </c>
      <c r="I12" s="9">
        <f aca="true" t="shared" si="1" ref="I12:I43">H12-$H$12</f>
        <v>0</v>
      </c>
      <c r="K12" s="23">
        <v>20</v>
      </c>
      <c r="L12" s="34">
        <v>107</v>
      </c>
      <c r="M12" s="27">
        <v>0.0016435185185185183</v>
      </c>
      <c r="N12" s="140">
        <v>723</v>
      </c>
      <c r="O12" s="115">
        <v>1</v>
      </c>
      <c r="P12" s="84">
        <v>107</v>
      </c>
      <c r="Q12" s="18">
        <v>0.08787037037037038</v>
      </c>
      <c r="R12" s="16">
        <v>0.00011574074074074073</v>
      </c>
      <c r="S12" s="134">
        <v>21</v>
      </c>
      <c r="T12" s="84">
        <v>107</v>
      </c>
      <c r="U12" s="31">
        <v>0.023877314814814813</v>
      </c>
      <c r="V12" s="33">
        <v>1.1574074074074073E-05</v>
      </c>
      <c r="W12" s="115">
        <v>6</v>
      </c>
      <c r="X12" s="84">
        <v>107</v>
      </c>
      <c r="Y12" s="32">
        <v>0.08577546296296296</v>
      </c>
      <c r="Z12" s="16"/>
      <c r="AA12" s="23"/>
      <c r="AB12" s="84"/>
      <c r="AC12" s="27"/>
      <c r="AD12" s="8"/>
      <c r="AE12" s="71"/>
    </row>
    <row r="13" spans="1:31" ht="15">
      <c r="A13" s="115">
        <v>2</v>
      </c>
      <c r="B13" s="84">
        <v>70</v>
      </c>
      <c r="C13" s="85" t="s">
        <v>159</v>
      </c>
      <c r="D13" s="88" t="s">
        <v>160</v>
      </c>
      <c r="E13" s="86" t="s">
        <v>34</v>
      </c>
      <c r="F13" s="85">
        <v>7047</v>
      </c>
      <c r="G13" s="103" t="s">
        <v>34</v>
      </c>
      <c r="H13" s="9">
        <f t="shared" si="0"/>
        <v>0.19983796296296294</v>
      </c>
      <c r="I13" s="9">
        <f t="shared" si="1"/>
        <v>0.0007986111111110972</v>
      </c>
      <c r="K13" s="23">
        <v>6</v>
      </c>
      <c r="L13" s="34">
        <v>70</v>
      </c>
      <c r="M13" s="27">
        <v>0.0016087962962962963</v>
      </c>
      <c r="N13" s="140">
        <v>367</v>
      </c>
      <c r="O13" s="115">
        <v>24</v>
      </c>
      <c r="P13" s="84">
        <v>70</v>
      </c>
      <c r="Q13" s="18">
        <v>0.08865740740740741</v>
      </c>
      <c r="R13" s="16"/>
      <c r="S13" s="134">
        <v>2</v>
      </c>
      <c r="T13" s="84">
        <v>70</v>
      </c>
      <c r="U13" s="31">
        <v>0.023877314814814813</v>
      </c>
      <c r="V13" s="33">
        <v>8.101851851851852E-05</v>
      </c>
      <c r="W13" s="115">
        <v>4</v>
      </c>
      <c r="X13" s="84">
        <v>70</v>
      </c>
      <c r="Y13" s="32">
        <v>0.08577546296296296</v>
      </c>
      <c r="Z13" s="16"/>
      <c r="AA13" s="23"/>
      <c r="AB13" s="84"/>
      <c r="AC13" s="27"/>
      <c r="AD13" s="8"/>
      <c r="AE13" s="15"/>
    </row>
    <row r="14" spans="1:30" ht="15">
      <c r="A14" s="115">
        <v>3</v>
      </c>
      <c r="B14" s="84">
        <v>1</v>
      </c>
      <c r="C14" s="85" t="s">
        <v>177</v>
      </c>
      <c r="D14" s="88" t="s">
        <v>188</v>
      </c>
      <c r="E14" s="86" t="s">
        <v>84</v>
      </c>
      <c r="F14" s="85">
        <v>947</v>
      </c>
      <c r="G14" s="103" t="s">
        <v>36</v>
      </c>
      <c r="H14" s="9">
        <f t="shared" si="0"/>
        <v>0.199849537037037</v>
      </c>
      <c r="I14" s="9">
        <f t="shared" si="1"/>
        <v>0.0008101851851851638</v>
      </c>
      <c r="K14" s="23">
        <v>5</v>
      </c>
      <c r="L14" s="34">
        <v>1</v>
      </c>
      <c r="M14" s="27">
        <v>0.0016087962962962963</v>
      </c>
      <c r="N14" s="140">
        <v>253</v>
      </c>
      <c r="O14" s="115">
        <v>7</v>
      </c>
      <c r="P14" s="84">
        <v>1</v>
      </c>
      <c r="Q14" s="18">
        <v>0.08865740740740741</v>
      </c>
      <c r="R14" s="16"/>
      <c r="S14" s="134">
        <v>7</v>
      </c>
      <c r="T14" s="84">
        <v>1</v>
      </c>
      <c r="U14" s="31">
        <v>0.023877314814814813</v>
      </c>
      <c r="V14" s="33"/>
      <c r="W14" s="115">
        <v>1</v>
      </c>
      <c r="X14" s="84">
        <v>1</v>
      </c>
      <c r="Y14" s="32">
        <v>0.08577546296296296</v>
      </c>
      <c r="Z14" s="16">
        <v>6.944444444444444E-05</v>
      </c>
      <c r="AA14" s="23"/>
      <c r="AB14" s="84"/>
      <c r="AC14" s="27"/>
      <c r="AD14" s="8"/>
    </row>
    <row r="15" spans="1:30" ht="15">
      <c r="A15" s="115">
        <v>4</v>
      </c>
      <c r="B15" s="84">
        <v>71</v>
      </c>
      <c r="C15" s="85" t="s">
        <v>164</v>
      </c>
      <c r="D15" s="88" t="s">
        <v>165</v>
      </c>
      <c r="E15" s="86" t="s">
        <v>34</v>
      </c>
      <c r="F15" s="85">
        <v>5019</v>
      </c>
      <c r="G15" s="103" t="s">
        <v>34</v>
      </c>
      <c r="H15" s="9">
        <f t="shared" si="0"/>
        <v>0.199849537037037</v>
      </c>
      <c r="I15" s="9">
        <f t="shared" si="1"/>
        <v>0.0008101851851851638</v>
      </c>
      <c r="K15" s="23">
        <v>7</v>
      </c>
      <c r="L15" s="34">
        <v>71</v>
      </c>
      <c r="M15" s="27">
        <v>0.0016087962962962963</v>
      </c>
      <c r="N15" s="140">
        <v>830</v>
      </c>
      <c r="O15" s="115">
        <v>4</v>
      </c>
      <c r="P15" s="84">
        <v>71</v>
      </c>
      <c r="Q15" s="18">
        <v>0.08865740740740741</v>
      </c>
      <c r="R15" s="16"/>
      <c r="S15" s="134">
        <v>3</v>
      </c>
      <c r="T15" s="84">
        <v>71</v>
      </c>
      <c r="U15" s="31">
        <v>0.023877314814814813</v>
      </c>
      <c r="V15" s="33">
        <v>2.3148148148148147E-05</v>
      </c>
      <c r="W15" s="115">
        <v>2</v>
      </c>
      <c r="X15" s="84">
        <v>71</v>
      </c>
      <c r="Y15" s="32">
        <v>0.08577546296296296</v>
      </c>
      <c r="Z15" s="16">
        <v>4.6296296296296294E-05</v>
      </c>
      <c r="AA15" s="23"/>
      <c r="AB15" s="84"/>
      <c r="AC15" s="27"/>
      <c r="AD15" s="8"/>
    </row>
    <row r="16" spans="1:30" ht="15">
      <c r="A16" s="115">
        <v>5</v>
      </c>
      <c r="B16" s="84">
        <v>24</v>
      </c>
      <c r="C16" s="85" t="s">
        <v>138</v>
      </c>
      <c r="D16" s="88" t="s">
        <v>139</v>
      </c>
      <c r="E16" s="86" t="s">
        <v>450</v>
      </c>
      <c r="F16" s="85">
        <v>1601280</v>
      </c>
      <c r="G16" s="103" t="s">
        <v>204</v>
      </c>
      <c r="H16" s="9">
        <f t="shared" si="0"/>
        <v>0.19986111111111107</v>
      </c>
      <c r="I16" s="9">
        <f t="shared" si="1"/>
        <v>0.0008217592592592304</v>
      </c>
      <c r="K16" s="23">
        <v>2</v>
      </c>
      <c r="L16" s="34">
        <v>24</v>
      </c>
      <c r="M16" s="27">
        <v>0.001574074074074074</v>
      </c>
      <c r="N16" s="140">
        <v>637</v>
      </c>
      <c r="O16" s="115">
        <v>25</v>
      </c>
      <c r="P16" s="84">
        <v>24</v>
      </c>
      <c r="Q16" s="18">
        <v>0.08865740740740741</v>
      </c>
      <c r="R16" s="16"/>
      <c r="S16" s="134">
        <v>17</v>
      </c>
      <c r="T16" s="84">
        <v>24</v>
      </c>
      <c r="U16" s="31">
        <v>0.023877314814814813</v>
      </c>
      <c r="V16" s="33">
        <v>2.3148148148148147E-05</v>
      </c>
      <c r="W16" s="115">
        <v>7</v>
      </c>
      <c r="X16" s="84">
        <v>24</v>
      </c>
      <c r="Y16" s="32">
        <v>0.08577546296296296</v>
      </c>
      <c r="Z16" s="16"/>
      <c r="AA16" s="23"/>
      <c r="AB16" s="84"/>
      <c r="AC16" s="27"/>
      <c r="AD16" s="8"/>
    </row>
    <row r="17" spans="1:30" ht="15">
      <c r="A17" s="115">
        <v>6</v>
      </c>
      <c r="B17" s="84">
        <v>5</v>
      </c>
      <c r="C17" s="85" t="s">
        <v>108</v>
      </c>
      <c r="D17" s="88" t="s">
        <v>109</v>
      </c>
      <c r="E17" s="86" t="s">
        <v>45</v>
      </c>
      <c r="F17" s="85">
        <v>1053</v>
      </c>
      <c r="G17" s="103" t="s">
        <v>36</v>
      </c>
      <c r="H17" s="9">
        <f t="shared" si="0"/>
        <v>0.19987268518518517</v>
      </c>
      <c r="I17" s="9">
        <f t="shared" si="1"/>
        <v>0.0008333333333333248</v>
      </c>
      <c r="K17" s="23">
        <v>4</v>
      </c>
      <c r="L17" s="34">
        <v>5</v>
      </c>
      <c r="M17" s="27">
        <v>0.001597222222222222</v>
      </c>
      <c r="N17" s="140">
        <v>684</v>
      </c>
      <c r="O17" s="115">
        <v>6</v>
      </c>
      <c r="P17" s="84">
        <v>5</v>
      </c>
      <c r="Q17" s="18">
        <v>0.08865740740740741</v>
      </c>
      <c r="R17" s="16"/>
      <c r="S17" s="134">
        <v>32</v>
      </c>
      <c r="T17" s="84">
        <v>5</v>
      </c>
      <c r="U17" s="31">
        <v>0.023877314814814813</v>
      </c>
      <c r="V17" s="33"/>
      <c r="W17" s="115">
        <v>3</v>
      </c>
      <c r="X17" s="84">
        <v>5</v>
      </c>
      <c r="Y17" s="32">
        <v>0.08577546296296296</v>
      </c>
      <c r="Z17" s="16">
        <v>3.472222222222222E-05</v>
      </c>
      <c r="AA17" s="23"/>
      <c r="AB17" s="84"/>
      <c r="AC17" s="27"/>
      <c r="AD17" s="8"/>
    </row>
    <row r="18" spans="1:30" ht="15">
      <c r="A18" s="115">
        <v>7</v>
      </c>
      <c r="B18" s="84">
        <v>28</v>
      </c>
      <c r="C18" s="85" t="s">
        <v>135</v>
      </c>
      <c r="D18" s="88" t="s">
        <v>414</v>
      </c>
      <c r="E18" s="86" t="s">
        <v>450</v>
      </c>
      <c r="F18" s="85">
        <v>1601186</v>
      </c>
      <c r="G18" s="103" t="s">
        <v>204</v>
      </c>
      <c r="H18" s="9">
        <f t="shared" si="0"/>
        <v>0.19997685185185185</v>
      </c>
      <c r="I18" s="9">
        <f t="shared" si="1"/>
        <v>0.0009375000000000078</v>
      </c>
      <c r="K18" s="23">
        <v>39</v>
      </c>
      <c r="L18" s="34">
        <v>28</v>
      </c>
      <c r="M18" s="27">
        <v>0.0016782407407407406</v>
      </c>
      <c r="N18" s="140">
        <v>479</v>
      </c>
      <c r="O18" s="115">
        <v>2</v>
      </c>
      <c r="P18" s="84">
        <v>28</v>
      </c>
      <c r="Q18" s="18">
        <v>0.08863425925925926</v>
      </c>
      <c r="R18" s="16">
        <v>6.944444444444444E-05</v>
      </c>
      <c r="S18" s="134">
        <v>42</v>
      </c>
      <c r="T18" s="84">
        <v>28</v>
      </c>
      <c r="U18" s="31">
        <v>0.023877314814814813</v>
      </c>
      <c r="V18" s="33"/>
      <c r="W18" s="115">
        <v>9</v>
      </c>
      <c r="X18" s="84">
        <v>28</v>
      </c>
      <c r="Y18" s="32">
        <v>0.08585648148148149</v>
      </c>
      <c r="Z18" s="16"/>
      <c r="AA18" s="23"/>
      <c r="AB18" s="84"/>
      <c r="AC18" s="27"/>
      <c r="AD18" s="8"/>
    </row>
    <row r="19" spans="1:30" ht="15">
      <c r="A19" s="115">
        <v>8</v>
      </c>
      <c r="B19" s="84">
        <v>25</v>
      </c>
      <c r="C19" s="85" t="s">
        <v>132</v>
      </c>
      <c r="D19" s="88" t="s">
        <v>133</v>
      </c>
      <c r="E19" s="86" t="s">
        <v>450</v>
      </c>
      <c r="F19" s="85">
        <v>1600141</v>
      </c>
      <c r="G19" s="103" t="s">
        <v>204</v>
      </c>
      <c r="H19" s="9">
        <f t="shared" si="0"/>
        <v>0.19999999999999998</v>
      </c>
      <c r="I19" s="9">
        <f t="shared" si="1"/>
        <v>0.000960648148148141</v>
      </c>
      <c r="K19" s="23">
        <v>47</v>
      </c>
      <c r="L19" s="34">
        <v>25</v>
      </c>
      <c r="M19" s="27">
        <v>0.001689814814814815</v>
      </c>
      <c r="N19" s="140">
        <v>92</v>
      </c>
      <c r="O19" s="115">
        <v>8</v>
      </c>
      <c r="P19" s="84">
        <v>25</v>
      </c>
      <c r="Q19" s="18">
        <v>0.08865740740740741</v>
      </c>
      <c r="R19" s="16"/>
      <c r="S19" s="134">
        <v>12</v>
      </c>
      <c r="T19" s="84">
        <v>25</v>
      </c>
      <c r="U19" s="31">
        <v>0.023877314814814813</v>
      </c>
      <c r="V19" s="31"/>
      <c r="W19" s="115">
        <v>5</v>
      </c>
      <c r="X19" s="84">
        <v>25</v>
      </c>
      <c r="Y19" s="32">
        <v>0.08577546296296296</v>
      </c>
      <c r="Z19" s="16"/>
      <c r="AA19" s="23"/>
      <c r="AB19" s="84"/>
      <c r="AC19" s="27"/>
      <c r="AD19" s="8"/>
    </row>
    <row r="20" spans="1:31" ht="15">
      <c r="A20" s="115">
        <v>9</v>
      </c>
      <c r="B20" s="84">
        <v>134</v>
      </c>
      <c r="C20" s="85" t="s">
        <v>384</v>
      </c>
      <c r="D20" s="88" t="s">
        <v>289</v>
      </c>
      <c r="E20" s="86" t="s">
        <v>288</v>
      </c>
      <c r="F20" s="85">
        <v>12797</v>
      </c>
      <c r="G20" s="103" t="s">
        <v>286</v>
      </c>
      <c r="H20" s="9">
        <f t="shared" si="0"/>
        <v>0.20012731481481483</v>
      </c>
      <c r="I20" s="9">
        <f t="shared" si="1"/>
        <v>0.001087962962962985</v>
      </c>
      <c r="K20" s="23">
        <v>27</v>
      </c>
      <c r="L20" s="34">
        <v>134</v>
      </c>
      <c r="M20" s="27">
        <v>0.0016550925925925926</v>
      </c>
      <c r="N20" s="140">
        <v>688</v>
      </c>
      <c r="O20" s="115">
        <v>3</v>
      </c>
      <c r="P20" s="84">
        <v>134</v>
      </c>
      <c r="Q20" s="18">
        <v>0.08865740740740741</v>
      </c>
      <c r="R20" s="16">
        <v>4.6296296296296294E-05</v>
      </c>
      <c r="S20" s="134">
        <v>16</v>
      </c>
      <c r="T20" s="84">
        <v>134</v>
      </c>
      <c r="U20" s="31">
        <v>0.023877314814814813</v>
      </c>
      <c r="V20" s="33"/>
      <c r="W20" s="115">
        <v>11</v>
      </c>
      <c r="X20" s="84">
        <v>134</v>
      </c>
      <c r="Y20" s="32">
        <v>0.08598379629629631</v>
      </c>
      <c r="Z20" s="16"/>
      <c r="AA20" s="23"/>
      <c r="AB20" s="84"/>
      <c r="AC20" s="27"/>
      <c r="AD20" s="8"/>
      <c r="AE20" s="15"/>
    </row>
    <row r="21" spans="1:30" ht="15">
      <c r="A21" s="115">
        <v>10</v>
      </c>
      <c r="B21" s="84">
        <v>106</v>
      </c>
      <c r="C21" s="85" t="s">
        <v>480</v>
      </c>
      <c r="D21" s="88" t="s">
        <v>253</v>
      </c>
      <c r="E21" s="86" t="s">
        <v>254</v>
      </c>
      <c r="F21" s="85">
        <v>9832</v>
      </c>
      <c r="G21" s="103" t="s">
        <v>180</v>
      </c>
      <c r="H21" s="9">
        <f t="shared" si="0"/>
        <v>0.20021990740740742</v>
      </c>
      <c r="I21" s="9">
        <f t="shared" si="1"/>
        <v>0.0011805555555555736</v>
      </c>
      <c r="K21" s="23">
        <v>76</v>
      </c>
      <c r="L21" s="34">
        <v>106</v>
      </c>
      <c r="M21" s="27">
        <v>0.001736111111111111</v>
      </c>
      <c r="N21" s="140">
        <v>281</v>
      </c>
      <c r="O21" s="115">
        <v>21</v>
      </c>
      <c r="P21" s="84">
        <v>106</v>
      </c>
      <c r="Q21" s="18">
        <v>0.08875</v>
      </c>
      <c r="R21" s="16"/>
      <c r="S21" s="134">
        <v>10</v>
      </c>
      <c r="T21" s="84">
        <v>106</v>
      </c>
      <c r="U21" s="31">
        <v>0.023877314814814813</v>
      </c>
      <c r="V21" s="33"/>
      <c r="W21" s="115">
        <v>8</v>
      </c>
      <c r="X21" s="84">
        <v>106</v>
      </c>
      <c r="Y21" s="32">
        <v>0.08585648148148149</v>
      </c>
      <c r="Z21" s="16"/>
      <c r="AA21" s="23"/>
      <c r="AB21" s="84"/>
      <c r="AC21" s="27"/>
      <c r="AD21" s="8"/>
    </row>
    <row r="22" spans="1:30" ht="15">
      <c r="A22" s="115">
        <v>11</v>
      </c>
      <c r="B22" s="84">
        <v>117</v>
      </c>
      <c r="C22" s="85" t="s">
        <v>377</v>
      </c>
      <c r="D22" s="88" t="s">
        <v>264</v>
      </c>
      <c r="E22" s="86" t="s">
        <v>438</v>
      </c>
      <c r="F22" s="85">
        <v>7825</v>
      </c>
      <c r="G22" s="103" t="s">
        <v>180</v>
      </c>
      <c r="H22" s="9">
        <f t="shared" si="0"/>
        <v>0.20024305555555555</v>
      </c>
      <c r="I22" s="9">
        <f t="shared" si="1"/>
        <v>0.0012037037037037068</v>
      </c>
      <c r="K22" s="23">
        <v>12</v>
      </c>
      <c r="L22" s="34">
        <v>117</v>
      </c>
      <c r="M22" s="27">
        <v>0.0016319444444444445</v>
      </c>
      <c r="N22" s="140">
        <v>113</v>
      </c>
      <c r="O22" s="115">
        <v>13</v>
      </c>
      <c r="P22" s="84">
        <v>117</v>
      </c>
      <c r="Q22" s="18">
        <v>0.08875</v>
      </c>
      <c r="R22" s="16"/>
      <c r="S22" s="134">
        <v>9</v>
      </c>
      <c r="T22" s="84">
        <v>117</v>
      </c>
      <c r="U22" s="31">
        <v>0.023877314814814813</v>
      </c>
      <c r="V22" s="33"/>
      <c r="W22" s="115">
        <v>10</v>
      </c>
      <c r="X22" s="84">
        <v>117</v>
      </c>
      <c r="Y22" s="32">
        <v>0.08598379629629631</v>
      </c>
      <c r="Z22" s="16"/>
      <c r="AA22" s="23"/>
      <c r="AB22" s="84"/>
      <c r="AC22" s="27"/>
      <c r="AD22" s="8"/>
    </row>
    <row r="23" spans="1:30" ht="15">
      <c r="A23" s="115">
        <v>12</v>
      </c>
      <c r="B23" s="84">
        <v>144</v>
      </c>
      <c r="C23" s="85" t="s">
        <v>391</v>
      </c>
      <c r="D23" s="88" t="s">
        <v>304</v>
      </c>
      <c r="E23" s="86" t="s">
        <v>283</v>
      </c>
      <c r="F23" s="85">
        <v>14364</v>
      </c>
      <c r="G23" s="103" t="s">
        <v>305</v>
      </c>
      <c r="H23" s="9">
        <f t="shared" si="0"/>
        <v>0.20027777777777778</v>
      </c>
      <c r="I23" s="9">
        <f t="shared" si="1"/>
        <v>0.0012384259259259345</v>
      </c>
      <c r="K23" s="23">
        <v>31</v>
      </c>
      <c r="L23" s="34">
        <v>144</v>
      </c>
      <c r="M23" s="27">
        <v>0.0016666666666666668</v>
      </c>
      <c r="N23" s="140">
        <v>252</v>
      </c>
      <c r="O23" s="115">
        <v>18</v>
      </c>
      <c r="P23" s="84">
        <v>144</v>
      </c>
      <c r="Q23" s="18">
        <v>0.08875</v>
      </c>
      <c r="R23" s="16"/>
      <c r="S23" s="134">
        <v>43</v>
      </c>
      <c r="T23" s="84">
        <v>144</v>
      </c>
      <c r="U23" s="31">
        <v>0.023877314814814813</v>
      </c>
      <c r="V23" s="33"/>
      <c r="W23" s="115">
        <v>12</v>
      </c>
      <c r="X23" s="84">
        <v>144</v>
      </c>
      <c r="Y23" s="32">
        <v>0.08598379629629631</v>
      </c>
      <c r="Z23" s="16"/>
      <c r="AA23" s="23"/>
      <c r="AB23" s="84"/>
      <c r="AC23" s="27"/>
      <c r="AD23" s="8"/>
    </row>
    <row r="24" spans="1:31" ht="15">
      <c r="A24" s="115">
        <v>13</v>
      </c>
      <c r="B24" s="84">
        <v>2</v>
      </c>
      <c r="C24" s="85" t="s">
        <v>527</v>
      </c>
      <c r="D24" s="88" t="s">
        <v>189</v>
      </c>
      <c r="E24" s="86" t="s">
        <v>45</v>
      </c>
      <c r="F24" s="85">
        <v>939</v>
      </c>
      <c r="G24" s="103" t="s">
        <v>36</v>
      </c>
      <c r="H24" s="9">
        <f t="shared" si="0"/>
        <v>0.20060185185185184</v>
      </c>
      <c r="I24" s="9">
        <f t="shared" si="1"/>
        <v>0.0015624999999999944</v>
      </c>
      <c r="K24" s="23">
        <v>3</v>
      </c>
      <c r="L24" s="34">
        <v>2</v>
      </c>
      <c r="M24" s="27">
        <v>0.001597222222222222</v>
      </c>
      <c r="N24" s="140">
        <v>217</v>
      </c>
      <c r="O24" s="115">
        <v>5</v>
      </c>
      <c r="P24" s="84">
        <v>2</v>
      </c>
      <c r="Q24" s="18">
        <v>0.08865740740740741</v>
      </c>
      <c r="R24" s="18"/>
      <c r="S24" s="134">
        <v>1</v>
      </c>
      <c r="T24" s="84">
        <v>2</v>
      </c>
      <c r="U24" s="31">
        <v>0.023877314814814813</v>
      </c>
      <c r="V24" s="33">
        <v>6.944444444444444E-05</v>
      </c>
      <c r="W24" s="115">
        <v>16</v>
      </c>
      <c r="X24" s="84">
        <v>2</v>
      </c>
      <c r="Y24" s="32">
        <v>0.08653935185185185</v>
      </c>
      <c r="Z24" s="16"/>
      <c r="AA24" s="23"/>
      <c r="AB24" s="84"/>
      <c r="AC24" s="27"/>
      <c r="AD24" s="8"/>
      <c r="AE24" s="15"/>
    </row>
    <row r="25" spans="1:31" ht="15">
      <c r="A25" s="115">
        <v>14</v>
      </c>
      <c r="B25" s="84">
        <v>17</v>
      </c>
      <c r="C25" s="85" t="s">
        <v>120</v>
      </c>
      <c r="D25" s="88" t="s">
        <v>121</v>
      </c>
      <c r="E25" s="86" t="s">
        <v>122</v>
      </c>
      <c r="F25" s="85" t="s">
        <v>123</v>
      </c>
      <c r="G25" s="103" t="s">
        <v>119</v>
      </c>
      <c r="H25" s="9">
        <f t="shared" si="0"/>
        <v>0.2008912037037037</v>
      </c>
      <c r="I25" s="9">
        <f t="shared" si="1"/>
        <v>0.0018518518518518545</v>
      </c>
      <c r="K25" s="23">
        <v>48</v>
      </c>
      <c r="L25" s="34">
        <v>17</v>
      </c>
      <c r="M25" s="27">
        <v>0.001689814814814815</v>
      </c>
      <c r="N25" s="140">
        <v>184</v>
      </c>
      <c r="O25" s="115">
        <v>22</v>
      </c>
      <c r="P25" s="84">
        <v>17</v>
      </c>
      <c r="Q25" s="18">
        <v>0.08875</v>
      </c>
      <c r="R25" s="16"/>
      <c r="S25" s="134">
        <v>47</v>
      </c>
      <c r="T25" s="84">
        <v>17</v>
      </c>
      <c r="U25" s="31">
        <v>0.023877314814814813</v>
      </c>
      <c r="V25" s="33"/>
      <c r="W25" s="115">
        <v>17</v>
      </c>
      <c r="X25" s="84">
        <v>17</v>
      </c>
      <c r="Y25" s="32">
        <v>0.08657407407407408</v>
      </c>
      <c r="Z25" s="16"/>
      <c r="AA25" s="23"/>
      <c r="AB25" s="84"/>
      <c r="AC25" s="27"/>
      <c r="AD25" s="8"/>
      <c r="AE25" s="15"/>
    </row>
    <row r="26" spans="1:31" ht="15">
      <c r="A26" s="115">
        <v>15</v>
      </c>
      <c r="B26" s="84">
        <v>67</v>
      </c>
      <c r="C26" s="85" t="s">
        <v>433</v>
      </c>
      <c r="D26" s="88" t="s">
        <v>225</v>
      </c>
      <c r="E26" s="86" t="s">
        <v>81</v>
      </c>
      <c r="F26" s="85" t="s">
        <v>434</v>
      </c>
      <c r="G26" s="103" t="s">
        <v>81</v>
      </c>
      <c r="H26" s="9">
        <f t="shared" si="0"/>
        <v>0.2008912037037037</v>
      </c>
      <c r="I26" s="9">
        <f t="shared" si="1"/>
        <v>0.0018518518518518545</v>
      </c>
      <c r="K26" s="23">
        <v>11</v>
      </c>
      <c r="L26" s="34">
        <v>67</v>
      </c>
      <c r="M26" s="27">
        <v>0.0016203703703703703</v>
      </c>
      <c r="N26" s="140">
        <v>815</v>
      </c>
      <c r="O26" s="115">
        <v>11</v>
      </c>
      <c r="P26" s="84">
        <v>67</v>
      </c>
      <c r="Q26" s="18">
        <v>0.08875</v>
      </c>
      <c r="R26" s="16"/>
      <c r="S26" s="134">
        <v>13</v>
      </c>
      <c r="T26" s="84">
        <v>67</v>
      </c>
      <c r="U26" s="31">
        <v>0.023877314814814813</v>
      </c>
      <c r="V26" s="33"/>
      <c r="W26" s="115">
        <v>18</v>
      </c>
      <c r="X26" s="84">
        <v>67</v>
      </c>
      <c r="Y26" s="32">
        <v>0.08666666666666667</v>
      </c>
      <c r="Z26" s="16">
        <v>2.3148148148148147E-05</v>
      </c>
      <c r="AA26" s="23"/>
      <c r="AB26" s="84"/>
      <c r="AC26" s="27"/>
      <c r="AD26" s="8"/>
      <c r="AE26" s="15"/>
    </row>
    <row r="27" spans="1:31" ht="15">
      <c r="A27" s="115">
        <v>16</v>
      </c>
      <c r="B27" s="84">
        <v>66</v>
      </c>
      <c r="C27" s="85" t="s">
        <v>431</v>
      </c>
      <c r="D27" s="88" t="s">
        <v>224</v>
      </c>
      <c r="E27" s="86" t="s">
        <v>81</v>
      </c>
      <c r="F27" s="85" t="s">
        <v>432</v>
      </c>
      <c r="G27" s="103" t="s">
        <v>81</v>
      </c>
      <c r="H27" s="9">
        <f t="shared" si="0"/>
        <v>0.20144675925925926</v>
      </c>
      <c r="I27" s="9">
        <f t="shared" si="1"/>
        <v>0.0024074074074074137</v>
      </c>
      <c r="K27" s="23">
        <v>17</v>
      </c>
      <c r="L27" s="34">
        <v>66</v>
      </c>
      <c r="M27" s="27">
        <v>0.0016435185185185183</v>
      </c>
      <c r="N27" s="140">
        <v>674</v>
      </c>
      <c r="O27" s="115">
        <v>31</v>
      </c>
      <c r="P27" s="84">
        <v>66</v>
      </c>
      <c r="Q27" s="18">
        <v>0.08951388888888889</v>
      </c>
      <c r="R27" s="16">
        <v>2.3148148148148147E-05</v>
      </c>
      <c r="S27" s="134">
        <v>51</v>
      </c>
      <c r="T27" s="84">
        <v>66</v>
      </c>
      <c r="U27" s="31">
        <v>0.023877314814814813</v>
      </c>
      <c r="V27" s="33"/>
      <c r="W27" s="115">
        <v>15</v>
      </c>
      <c r="X27" s="84">
        <v>66</v>
      </c>
      <c r="Y27" s="32">
        <v>0.08646990740740741</v>
      </c>
      <c r="Z27" s="16">
        <v>3.472222222222222E-05</v>
      </c>
      <c r="AA27" s="23"/>
      <c r="AB27" s="84"/>
      <c r="AC27" s="27"/>
      <c r="AD27" s="8"/>
      <c r="AE27" s="15"/>
    </row>
    <row r="28" spans="1:30" ht="15">
      <c r="A28" s="115">
        <v>17</v>
      </c>
      <c r="B28" s="84">
        <v>148</v>
      </c>
      <c r="C28" s="85" t="s">
        <v>394</v>
      </c>
      <c r="D28" s="88" t="s">
        <v>311</v>
      </c>
      <c r="E28" s="86" t="s">
        <v>312</v>
      </c>
      <c r="F28" s="85">
        <v>10354</v>
      </c>
      <c r="G28" s="103" t="s">
        <v>442</v>
      </c>
      <c r="H28" s="9">
        <f t="shared" si="0"/>
        <v>0.20197916666666665</v>
      </c>
      <c r="I28" s="9">
        <f t="shared" si="1"/>
        <v>0.0029398148148148118</v>
      </c>
      <c r="K28" s="23">
        <v>37</v>
      </c>
      <c r="L28" s="34">
        <v>148</v>
      </c>
      <c r="M28" s="27">
        <v>0.0016782407407407406</v>
      </c>
      <c r="N28" s="140">
        <v>217</v>
      </c>
      <c r="O28" s="115">
        <v>9</v>
      </c>
      <c r="P28" s="84">
        <v>148</v>
      </c>
      <c r="Q28" s="18">
        <v>0.08865740740740741</v>
      </c>
      <c r="R28" s="16"/>
      <c r="S28" s="134">
        <v>18</v>
      </c>
      <c r="T28" s="84">
        <v>148</v>
      </c>
      <c r="U28" s="31">
        <v>0.023877314814814813</v>
      </c>
      <c r="V28" s="33"/>
      <c r="W28" s="115">
        <v>43</v>
      </c>
      <c r="X28" s="84">
        <v>148</v>
      </c>
      <c r="Y28" s="32">
        <v>0.08776620370370371</v>
      </c>
      <c r="Z28" s="16"/>
      <c r="AA28" s="23"/>
      <c r="AB28" s="84"/>
      <c r="AC28" s="27"/>
      <c r="AD28" s="8"/>
    </row>
    <row r="29" spans="1:30" ht="15">
      <c r="A29" s="115">
        <v>18</v>
      </c>
      <c r="B29" s="84">
        <v>72</v>
      </c>
      <c r="C29" s="85" t="s">
        <v>161</v>
      </c>
      <c r="D29" s="88" t="s">
        <v>162</v>
      </c>
      <c r="E29" s="86" t="s">
        <v>34</v>
      </c>
      <c r="F29" s="85">
        <v>6089</v>
      </c>
      <c r="G29" s="103" t="s">
        <v>34</v>
      </c>
      <c r="H29" s="9">
        <f t="shared" si="0"/>
        <v>0.20200231481481482</v>
      </c>
      <c r="I29" s="9">
        <f t="shared" si="1"/>
        <v>0.002962962962962973</v>
      </c>
      <c r="K29" s="23">
        <v>8</v>
      </c>
      <c r="L29" s="34">
        <v>72</v>
      </c>
      <c r="M29" s="27">
        <v>0.0016087962962962963</v>
      </c>
      <c r="N29" s="140">
        <v>864</v>
      </c>
      <c r="O29" s="115">
        <v>10</v>
      </c>
      <c r="P29" s="84">
        <v>72</v>
      </c>
      <c r="Q29" s="18">
        <v>0.08875</v>
      </c>
      <c r="R29" s="16"/>
      <c r="S29" s="134">
        <v>4</v>
      </c>
      <c r="T29" s="84">
        <v>72</v>
      </c>
      <c r="U29" s="31">
        <v>0.023877314814814813</v>
      </c>
      <c r="V29" s="33"/>
      <c r="W29" s="115">
        <v>36</v>
      </c>
      <c r="X29" s="84">
        <v>72</v>
      </c>
      <c r="Y29" s="32">
        <v>0.08776620370370371</v>
      </c>
      <c r="Z29" s="16"/>
      <c r="AA29" s="23"/>
      <c r="AB29" s="84"/>
      <c r="AC29" s="27"/>
      <c r="AD29" s="8"/>
    </row>
    <row r="30" spans="1:30" ht="15">
      <c r="A30" s="115">
        <v>19</v>
      </c>
      <c r="B30" s="84">
        <v>79</v>
      </c>
      <c r="C30" s="85" t="s">
        <v>365</v>
      </c>
      <c r="D30" s="88" t="s">
        <v>232</v>
      </c>
      <c r="E30" s="86" t="s">
        <v>88</v>
      </c>
      <c r="F30" s="85">
        <v>5835</v>
      </c>
      <c r="G30" s="103" t="s">
        <v>168</v>
      </c>
      <c r="H30" s="9">
        <f t="shared" si="0"/>
        <v>0.20203703703703701</v>
      </c>
      <c r="I30" s="9">
        <f t="shared" si="1"/>
        <v>0.0029976851851851727</v>
      </c>
      <c r="K30" s="23">
        <v>14</v>
      </c>
      <c r="L30" s="34">
        <v>79</v>
      </c>
      <c r="M30" s="27">
        <v>0.0016435185185185183</v>
      </c>
      <c r="N30" s="140">
        <v>159</v>
      </c>
      <c r="O30" s="115">
        <v>16</v>
      </c>
      <c r="P30" s="84">
        <v>79</v>
      </c>
      <c r="Q30" s="18">
        <v>0.08875</v>
      </c>
      <c r="R30" s="16"/>
      <c r="S30" s="134">
        <v>24</v>
      </c>
      <c r="T30" s="84">
        <v>79</v>
      </c>
      <c r="U30" s="31">
        <v>0.023877314814814813</v>
      </c>
      <c r="V30" s="33"/>
      <c r="W30" s="115">
        <v>38</v>
      </c>
      <c r="X30" s="84">
        <v>79</v>
      </c>
      <c r="Y30" s="32">
        <v>0.08776620370370371</v>
      </c>
      <c r="Z30" s="16"/>
      <c r="AA30" s="23"/>
      <c r="AB30" s="84"/>
      <c r="AC30" s="27"/>
      <c r="AD30" s="8"/>
    </row>
    <row r="31" spans="1:30" ht="15">
      <c r="A31" s="115">
        <v>20</v>
      </c>
      <c r="B31" s="84">
        <v>114</v>
      </c>
      <c r="C31" s="85" t="s">
        <v>375</v>
      </c>
      <c r="D31" s="88" t="s">
        <v>261</v>
      </c>
      <c r="E31" s="86" t="s">
        <v>438</v>
      </c>
      <c r="F31" s="85">
        <v>13172</v>
      </c>
      <c r="G31" s="103" t="s">
        <v>180</v>
      </c>
      <c r="H31" s="9">
        <f t="shared" si="0"/>
        <v>0.2020486111111111</v>
      </c>
      <c r="I31" s="9">
        <f t="shared" si="1"/>
        <v>0.003009259259259267</v>
      </c>
      <c r="K31" s="23">
        <v>26</v>
      </c>
      <c r="L31" s="34">
        <v>114</v>
      </c>
      <c r="M31" s="27">
        <v>0.0016550925925925926</v>
      </c>
      <c r="N31" s="140">
        <v>460</v>
      </c>
      <c r="O31" s="115">
        <v>23</v>
      </c>
      <c r="P31" s="84">
        <v>114</v>
      </c>
      <c r="Q31" s="18">
        <v>0.08875</v>
      </c>
      <c r="R31" s="16"/>
      <c r="S31" s="134">
        <v>26</v>
      </c>
      <c r="T31" s="84">
        <v>114</v>
      </c>
      <c r="U31" s="31">
        <v>0.023877314814814813</v>
      </c>
      <c r="V31" s="33"/>
      <c r="W31" s="115">
        <v>24</v>
      </c>
      <c r="X31" s="84">
        <v>114</v>
      </c>
      <c r="Y31" s="32">
        <v>0.08776620370370371</v>
      </c>
      <c r="Z31" s="16"/>
      <c r="AA31" s="23"/>
      <c r="AB31" s="84"/>
      <c r="AC31" s="27"/>
      <c r="AD31" s="8"/>
    </row>
    <row r="32" spans="1:31" ht="15">
      <c r="A32" s="115">
        <v>21</v>
      </c>
      <c r="B32" s="84">
        <v>41</v>
      </c>
      <c r="C32" s="85" t="s">
        <v>148</v>
      </c>
      <c r="D32" s="88" t="s">
        <v>149</v>
      </c>
      <c r="E32" s="86" t="s">
        <v>59</v>
      </c>
      <c r="F32" s="85">
        <v>100412</v>
      </c>
      <c r="G32" s="103" t="s">
        <v>35</v>
      </c>
      <c r="H32" s="9">
        <f t="shared" si="0"/>
        <v>0.20206018518518518</v>
      </c>
      <c r="I32" s="9">
        <f t="shared" si="1"/>
        <v>0.0030208333333333337</v>
      </c>
      <c r="K32" s="23">
        <v>46</v>
      </c>
      <c r="L32" s="34">
        <v>41</v>
      </c>
      <c r="M32" s="27">
        <v>0.001689814814814815</v>
      </c>
      <c r="N32" s="140">
        <v>36</v>
      </c>
      <c r="O32" s="115">
        <v>14</v>
      </c>
      <c r="P32" s="84">
        <v>41</v>
      </c>
      <c r="Q32" s="18">
        <v>0.08875</v>
      </c>
      <c r="R32" s="16">
        <v>2.3148148148148147E-05</v>
      </c>
      <c r="S32" s="134">
        <v>29</v>
      </c>
      <c r="T32" s="84">
        <v>41</v>
      </c>
      <c r="U32" s="31">
        <v>0.023877314814814813</v>
      </c>
      <c r="V32" s="31"/>
      <c r="W32" s="115">
        <v>29</v>
      </c>
      <c r="X32" s="84">
        <v>41</v>
      </c>
      <c r="Y32" s="32">
        <v>0.08776620370370371</v>
      </c>
      <c r="Z32" s="16"/>
      <c r="AA32" s="23"/>
      <c r="AB32" s="84"/>
      <c r="AC32" s="27"/>
      <c r="AD32" s="8"/>
      <c r="AE32" s="15"/>
    </row>
    <row r="33" spans="1:30" ht="15">
      <c r="A33" s="115">
        <v>22</v>
      </c>
      <c r="B33" s="84">
        <v>65</v>
      </c>
      <c r="C33" s="85" t="s">
        <v>429</v>
      </c>
      <c r="D33" s="88" t="s">
        <v>428</v>
      </c>
      <c r="E33" s="86" t="s">
        <v>81</v>
      </c>
      <c r="F33" s="85" t="s">
        <v>430</v>
      </c>
      <c r="G33" s="103" t="s">
        <v>81</v>
      </c>
      <c r="H33" s="9">
        <f t="shared" si="0"/>
        <v>0.20222222222222222</v>
      </c>
      <c r="I33" s="9">
        <f t="shared" si="1"/>
        <v>0.0031828703703703776</v>
      </c>
      <c r="K33" s="23">
        <v>23</v>
      </c>
      <c r="L33" s="34">
        <v>65</v>
      </c>
      <c r="M33" s="27">
        <v>0.0016435185185185183</v>
      </c>
      <c r="N33" s="140">
        <v>973</v>
      </c>
      <c r="O33" s="115">
        <v>19</v>
      </c>
      <c r="P33" s="84">
        <v>65</v>
      </c>
      <c r="Q33" s="18">
        <v>0.08875</v>
      </c>
      <c r="R33" s="16"/>
      <c r="S33" s="134">
        <v>91</v>
      </c>
      <c r="T33" s="84">
        <v>65</v>
      </c>
      <c r="U33" s="31">
        <v>0.02516203703703704</v>
      </c>
      <c r="V33" s="33"/>
      <c r="W33" s="115">
        <v>19</v>
      </c>
      <c r="X33" s="84">
        <v>65</v>
      </c>
      <c r="Y33" s="32">
        <v>0.08666666666666667</v>
      </c>
      <c r="Z33" s="16"/>
      <c r="AA33" s="23"/>
      <c r="AB33" s="84"/>
      <c r="AC33" s="27"/>
      <c r="AD33" s="8"/>
    </row>
    <row r="34" spans="1:31" ht="15">
      <c r="A34" s="115">
        <v>23</v>
      </c>
      <c r="B34" s="84">
        <v>115</v>
      </c>
      <c r="C34" s="85" t="s">
        <v>376</v>
      </c>
      <c r="D34" s="88" t="s">
        <v>262</v>
      </c>
      <c r="E34" s="86" t="s">
        <v>438</v>
      </c>
      <c r="F34" s="85">
        <v>19957</v>
      </c>
      <c r="G34" s="103" t="s">
        <v>180</v>
      </c>
      <c r="H34" s="9">
        <f t="shared" si="0"/>
        <v>0.20229166666666665</v>
      </c>
      <c r="I34" s="9">
        <f t="shared" si="1"/>
        <v>0.003252314814814805</v>
      </c>
      <c r="K34" s="23">
        <v>68</v>
      </c>
      <c r="L34" s="34">
        <v>115</v>
      </c>
      <c r="M34" s="27">
        <v>0.001712962962962963</v>
      </c>
      <c r="N34" s="140">
        <v>977</v>
      </c>
      <c r="O34" s="115">
        <v>17</v>
      </c>
      <c r="P34" s="84">
        <v>115</v>
      </c>
      <c r="Q34" s="18">
        <v>0.08875</v>
      </c>
      <c r="R34" s="16"/>
      <c r="S34" s="134">
        <v>33</v>
      </c>
      <c r="T34" s="84">
        <v>115</v>
      </c>
      <c r="U34" s="31">
        <v>0.023877314814814813</v>
      </c>
      <c r="V34" s="33"/>
      <c r="W34" s="115">
        <v>46</v>
      </c>
      <c r="X34" s="84">
        <v>115</v>
      </c>
      <c r="Y34" s="32">
        <v>0.08795138888888888</v>
      </c>
      <c r="Z34" s="16"/>
      <c r="AA34" s="23"/>
      <c r="AB34" s="84"/>
      <c r="AC34" s="27"/>
      <c r="AD34" s="8"/>
      <c r="AE34" s="11"/>
    </row>
    <row r="35" spans="1:30" ht="15">
      <c r="A35" s="115">
        <v>24</v>
      </c>
      <c r="B35" s="84">
        <v>3</v>
      </c>
      <c r="C35" s="85" t="s">
        <v>107</v>
      </c>
      <c r="D35" s="88" t="s">
        <v>182</v>
      </c>
      <c r="E35" s="86" t="s">
        <v>45</v>
      </c>
      <c r="F35" s="85">
        <v>251</v>
      </c>
      <c r="G35" s="103" t="s">
        <v>36</v>
      </c>
      <c r="H35" s="9">
        <f t="shared" si="0"/>
        <v>0.20261574074074074</v>
      </c>
      <c r="I35" s="9">
        <f t="shared" si="1"/>
        <v>0.003576388888888893</v>
      </c>
      <c r="K35" s="23">
        <v>33</v>
      </c>
      <c r="L35" s="34">
        <v>3</v>
      </c>
      <c r="M35" s="27">
        <v>0.0016666666666666668</v>
      </c>
      <c r="N35" s="140">
        <v>724</v>
      </c>
      <c r="O35" s="115">
        <v>47</v>
      </c>
      <c r="P35" s="84">
        <v>3</v>
      </c>
      <c r="Q35" s="18">
        <v>0.09004629629629629</v>
      </c>
      <c r="R35" s="16"/>
      <c r="S35" s="134">
        <v>57</v>
      </c>
      <c r="T35" s="84">
        <v>3</v>
      </c>
      <c r="U35" s="31">
        <v>0.024467592592592593</v>
      </c>
      <c r="V35" s="33"/>
      <c r="W35" s="115">
        <v>13</v>
      </c>
      <c r="X35" s="84">
        <v>3</v>
      </c>
      <c r="Y35" s="32">
        <v>0.08643518518518518</v>
      </c>
      <c r="Z35" s="16"/>
      <c r="AA35" s="23"/>
      <c r="AB35" s="84"/>
      <c r="AC35" s="27"/>
      <c r="AD35" s="8"/>
    </row>
    <row r="36" spans="1:31" ht="15">
      <c r="A36" s="115">
        <v>25</v>
      </c>
      <c r="B36" s="84">
        <v>35</v>
      </c>
      <c r="C36" s="85" t="s">
        <v>353</v>
      </c>
      <c r="D36" s="88" t="s">
        <v>206</v>
      </c>
      <c r="E36" s="86" t="s">
        <v>59</v>
      </c>
      <c r="F36" s="85">
        <v>100126</v>
      </c>
      <c r="G36" s="103" t="s">
        <v>35</v>
      </c>
      <c r="H36" s="9">
        <f t="shared" si="0"/>
        <v>0.2026736111111111</v>
      </c>
      <c r="I36" s="9">
        <f t="shared" si="1"/>
        <v>0.0036342592592592537</v>
      </c>
      <c r="K36" s="23">
        <v>35</v>
      </c>
      <c r="L36" s="34">
        <v>35</v>
      </c>
      <c r="M36" s="27">
        <v>0.0016666666666666668</v>
      </c>
      <c r="N36" s="140">
        <v>842</v>
      </c>
      <c r="O36" s="115">
        <v>48</v>
      </c>
      <c r="P36" s="84">
        <v>35</v>
      </c>
      <c r="Q36" s="18">
        <v>0.09004629629629629</v>
      </c>
      <c r="R36" s="16"/>
      <c r="S36" s="134">
        <v>31</v>
      </c>
      <c r="T36" s="84">
        <v>35</v>
      </c>
      <c r="U36" s="31">
        <v>0.023877314814814813</v>
      </c>
      <c r="V36" s="33"/>
      <c r="W36" s="115">
        <v>20</v>
      </c>
      <c r="X36" s="84">
        <v>35</v>
      </c>
      <c r="Y36" s="32">
        <v>0.08708333333333333</v>
      </c>
      <c r="Z36" s="92"/>
      <c r="AA36" s="23"/>
      <c r="AB36" s="84"/>
      <c r="AC36" s="27"/>
      <c r="AD36" s="8"/>
      <c r="AE36" s="15"/>
    </row>
    <row r="37" spans="1:31" ht="15">
      <c r="A37" s="115">
        <v>26</v>
      </c>
      <c r="B37" s="84">
        <v>32</v>
      </c>
      <c r="C37" s="85" t="s">
        <v>145</v>
      </c>
      <c r="D37" s="88" t="s">
        <v>146</v>
      </c>
      <c r="E37" s="86" t="s">
        <v>141</v>
      </c>
      <c r="F37" s="85">
        <v>1600264</v>
      </c>
      <c r="G37" s="85" t="s">
        <v>141</v>
      </c>
      <c r="H37" s="9">
        <f t="shared" si="0"/>
        <v>0.20274305555555555</v>
      </c>
      <c r="I37" s="9">
        <f t="shared" si="1"/>
        <v>0.003703703703703709</v>
      </c>
      <c r="K37" s="23">
        <v>21</v>
      </c>
      <c r="L37" s="34">
        <v>32</v>
      </c>
      <c r="M37" s="27">
        <v>0.0016435185185185183</v>
      </c>
      <c r="N37" s="140">
        <v>796</v>
      </c>
      <c r="O37" s="115">
        <v>28</v>
      </c>
      <c r="P37" s="84">
        <v>32</v>
      </c>
      <c r="Q37" s="18">
        <v>0.08951388888888889</v>
      </c>
      <c r="R37" s="16"/>
      <c r="S37" s="134">
        <v>6</v>
      </c>
      <c r="T37" s="84">
        <v>32</v>
      </c>
      <c r="U37" s="31">
        <v>0.023877314814814813</v>
      </c>
      <c r="V37" s="33"/>
      <c r="W37" s="115">
        <v>21</v>
      </c>
      <c r="X37" s="84">
        <v>32</v>
      </c>
      <c r="Y37" s="32">
        <v>0.08770833333333333</v>
      </c>
      <c r="Z37" s="16"/>
      <c r="AA37" s="23"/>
      <c r="AB37" s="84"/>
      <c r="AC37" s="27"/>
      <c r="AD37" s="8"/>
      <c r="AE37" s="15"/>
    </row>
    <row r="38" spans="1:30" ht="15">
      <c r="A38" s="115">
        <v>27</v>
      </c>
      <c r="B38" s="84">
        <v>7</v>
      </c>
      <c r="C38" s="85" t="s">
        <v>348</v>
      </c>
      <c r="D38" s="88" t="s">
        <v>192</v>
      </c>
      <c r="E38" s="86" t="s">
        <v>84</v>
      </c>
      <c r="F38" s="85">
        <v>237</v>
      </c>
      <c r="G38" s="103" t="s">
        <v>36</v>
      </c>
      <c r="H38" s="9">
        <f t="shared" si="0"/>
        <v>0.20278935185185185</v>
      </c>
      <c r="I38" s="9">
        <f t="shared" si="1"/>
        <v>0.0037500000000000033</v>
      </c>
      <c r="K38" s="23">
        <v>73</v>
      </c>
      <c r="L38" s="34">
        <v>7</v>
      </c>
      <c r="M38" s="27">
        <v>0.001736111111111111</v>
      </c>
      <c r="N38" s="140">
        <v>47</v>
      </c>
      <c r="O38" s="115">
        <v>60</v>
      </c>
      <c r="P38" s="84">
        <v>7</v>
      </c>
      <c r="Q38" s="18">
        <v>0.09070601851851852</v>
      </c>
      <c r="R38" s="16"/>
      <c r="S38" s="134">
        <v>44</v>
      </c>
      <c r="T38" s="84">
        <v>7</v>
      </c>
      <c r="U38" s="31">
        <v>0.023877314814814813</v>
      </c>
      <c r="V38" s="33"/>
      <c r="W38" s="115">
        <v>14</v>
      </c>
      <c r="X38" s="84">
        <v>7</v>
      </c>
      <c r="Y38" s="32">
        <v>0.08646990740740741</v>
      </c>
      <c r="Z38" s="16"/>
      <c r="AA38" s="23"/>
      <c r="AB38" s="84"/>
      <c r="AC38" s="27"/>
      <c r="AD38" s="8"/>
    </row>
    <row r="39" spans="1:30" ht="15">
      <c r="A39" s="115">
        <v>28</v>
      </c>
      <c r="B39" s="84">
        <v>74</v>
      </c>
      <c r="C39" s="85" t="s">
        <v>466</v>
      </c>
      <c r="D39" s="88" t="s">
        <v>228</v>
      </c>
      <c r="E39" s="86" t="s">
        <v>34</v>
      </c>
      <c r="F39" s="85">
        <v>6495</v>
      </c>
      <c r="G39" s="103" t="s">
        <v>34</v>
      </c>
      <c r="H39" s="9">
        <f t="shared" si="0"/>
        <v>0.20282407407407407</v>
      </c>
      <c r="I39" s="9">
        <f t="shared" si="1"/>
        <v>0.003784722222222231</v>
      </c>
      <c r="K39" s="23">
        <v>55</v>
      </c>
      <c r="L39" s="34">
        <v>74</v>
      </c>
      <c r="M39" s="27">
        <v>0.0017013888888888892</v>
      </c>
      <c r="N39" s="140">
        <v>207</v>
      </c>
      <c r="O39" s="115">
        <v>27</v>
      </c>
      <c r="P39" s="84">
        <v>74</v>
      </c>
      <c r="Q39" s="18">
        <v>0.08951388888888889</v>
      </c>
      <c r="R39" s="16"/>
      <c r="S39" s="134">
        <v>11</v>
      </c>
      <c r="T39" s="84">
        <v>74</v>
      </c>
      <c r="U39" s="31">
        <v>0.023877314814814813</v>
      </c>
      <c r="V39" s="33"/>
      <c r="W39" s="115">
        <v>22</v>
      </c>
      <c r="X39" s="84">
        <v>74</v>
      </c>
      <c r="Y39" s="32">
        <v>0.08773148148148148</v>
      </c>
      <c r="Z39" s="16"/>
      <c r="AA39" s="23"/>
      <c r="AB39" s="84"/>
      <c r="AC39" s="27"/>
      <c r="AD39" s="8"/>
    </row>
    <row r="40" spans="1:31" ht="15">
      <c r="A40" s="115">
        <v>29</v>
      </c>
      <c r="B40" s="84">
        <v>62</v>
      </c>
      <c r="C40" s="85" t="s">
        <v>157</v>
      </c>
      <c r="D40" s="88" t="s">
        <v>158</v>
      </c>
      <c r="E40" s="86" t="s">
        <v>81</v>
      </c>
      <c r="F40" s="85" t="s">
        <v>425</v>
      </c>
      <c r="G40" s="103" t="s">
        <v>81</v>
      </c>
      <c r="H40" s="9">
        <f t="shared" si="0"/>
        <v>0.2028587962962963</v>
      </c>
      <c r="I40" s="9">
        <f t="shared" si="1"/>
        <v>0.0038194444444444586</v>
      </c>
      <c r="K40" s="23">
        <v>56</v>
      </c>
      <c r="L40" s="34">
        <v>62</v>
      </c>
      <c r="M40" s="27">
        <v>0.0017013888888888892</v>
      </c>
      <c r="N40" s="140">
        <v>253</v>
      </c>
      <c r="O40" s="115">
        <v>32</v>
      </c>
      <c r="P40" s="84">
        <v>62</v>
      </c>
      <c r="Q40" s="18">
        <v>0.08951388888888889</v>
      </c>
      <c r="R40" s="16"/>
      <c r="S40" s="134">
        <v>49</v>
      </c>
      <c r="T40" s="84">
        <v>62</v>
      </c>
      <c r="U40" s="31">
        <v>0.023877314814814813</v>
      </c>
      <c r="V40" s="33"/>
      <c r="W40" s="115">
        <v>37</v>
      </c>
      <c r="X40" s="84">
        <v>62</v>
      </c>
      <c r="Y40" s="32">
        <v>0.08776620370370371</v>
      </c>
      <c r="Z40" s="16"/>
      <c r="AA40" s="23"/>
      <c r="AB40" s="84"/>
      <c r="AC40" s="27"/>
      <c r="AD40" s="8"/>
      <c r="AE40" s="15"/>
    </row>
    <row r="41" spans="1:31" ht="15">
      <c r="A41" s="115">
        <v>30</v>
      </c>
      <c r="B41" s="84">
        <v>69</v>
      </c>
      <c r="C41" s="85" t="s">
        <v>156</v>
      </c>
      <c r="D41" s="88" t="s">
        <v>226</v>
      </c>
      <c r="E41" s="86" t="s">
        <v>81</v>
      </c>
      <c r="F41" s="85" t="s">
        <v>437</v>
      </c>
      <c r="G41" s="103" t="s">
        <v>81</v>
      </c>
      <c r="H41" s="9">
        <f t="shared" si="0"/>
        <v>0.20288194444444446</v>
      </c>
      <c r="I41" s="9">
        <f t="shared" si="1"/>
        <v>0.0038425925925926196</v>
      </c>
      <c r="K41" s="23">
        <v>72</v>
      </c>
      <c r="L41" s="34">
        <v>69</v>
      </c>
      <c r="M41" s="27">
        <v>0.0017245370370370372</v>
      </c>
      <c r="N41" s="140">
        <v>642</v>
      </c>
      <c r="O41" s="115">
        <v>29</v>
      </c>
      <c r="P41" s="84">
        <v>69</v>
      </c>
      <c r="Q41" s="18">
        <v>0.08951388888888889</v>
      </c>
      <c r="R41" s="16"/>
      <c r="S41" s="134">
        <v>38</v>
      </c>
      <c r="T41" s="84">
        <v>69</v>
      </c>
      <c r="U41" s="31">
        <v>0.023877314814814813</v>
      </c>
      <c r="V41" s="33"/>
      <c r="W41" s="115">
        <v>33</v>
      </c>
      <c r="X41" s="84">
        <v>69</v>
      </c>
      <c r="Y41" s="32">
        <v>0.08776620370370371</v>
      </c>
      <c r="Z41" s="16"/>
      <c r="AA41" s="23"/>
      <c r="AB41" s="84"/>
      <c r="AC41" s="27"/>
      <c r="AD41" s="8"/>
      <c r="AE41" s="15"/>
    </row>
    <row r="42" spans="1:30" ht="15">
      <c r="A42" s="115">
        <v>31</v>
      </c>
      <c r="B42" s="84">
        <v>12</v>
      </c>
      <c r="C42" s="85" t="s">
        <v>116</v>
      </c>
      <c r="D42" s="88" t="s">
        <v>194</v>
      </c>
      <c r="E42" s="86" t="s">
        <v>85</v>
      </c>
      <c r="F42" s="85">
        <v>22040</v>
      </c>
      <c r="G42" s="103" t="s">
        <v>86</v>
      </c>
      <c r="H42" s="9">
        <f t="shared" si="0"/>
        <v>0.2029513888888889</v>
      </c>
      <c r="I42" s="9">
        <f t="shared" si="1"/>
        <v>0.003912037037037047</v>
      </c>
      <c r="K42" s="23">
        <v>18</v>
      </c>
      <c r="L42" s="34">
        <v>12</v>
      </c>
      <c r="M42" s="27">
        <v>0.0016435185185185183</v>
      </c>
      <c r="N42" s="140">
        <v>689</v>
      </c>
      <c r="O42" s="115">
        <v>33</v>
      </c>
      <c r="P42" s="84">
        <v>12</v>
      </c>
      <c r="Q42" s="18">
        <v>0.08966435185185186</v>
      </c>
      <c r="R42" s="16"/>
      <c r="S42" s="134">
        <v>25</v>
      </c>
      <c r="T42" s="84">
        <v>12</v>
      </c>
      <c r="U42" s="31">
        <v>0.023877314814814813</v>
      </c>
      <c r="V42" s="33"/>
      <c r="W42" s="115">
        <v>28</v>
      </c>
      <c r="X42" s="84">
        <v>12</v>
      </c>
      <c r="Y42" s="32">
        <v>0.08776620370370371</v>
      </c>
      <c r="Z42" s="16"/>
      <c r="AA42" s="23"/>
      <c r="AB42" s="84"/>
      <c r="AC42" s="27"/>
      <c r="AD42" s="8"/>
    </row>
    <row r="43" spans="1:30" ht="15">
      <c r="A43" s="115">
        <v>32</v>
      </c>
      <c r="B43" s="84">
        <v>18</v>
      </c>
      <c r="C43" s="85" t="s">
        <v>124</v>
      </c>
      <c r="D43" s="88" t="s">
        <v>125</v>
      </c>
      <c r="E43" s="86" t="s">
        <v>118</v>
      </c>
      <c r="F43" s="85" t="s">
        <v>126</v>
      </c>
      <c r="G43" s="103" t="s">
        <v>119</v>
      </c>
      <c r="H43" s="9">
        <f t="shared" si="0"/>
        <v>0.20319444444444446</v>
      </c>
      <c r="I43" s="9">
        <f t="shared" si="1"/>
        <v>0.004155092592592613</v>
      </c>
      <c r="K43" s="23">
        <v>13</v>
      </c>
      <c r="L43" s="34">
        <v>18</v>
      </c>
      <c r="M43" s="27">
        <v>0.0016319444444444445</v>
      </c>
      <c r="N43" s="140">
        <v>364</v>
      </c>
      <c r="O43" s="115">
        <v>20</v>
      </c>
      <c r="P43" s="84">
        <v>18</v>
      </c>
      <c r="Q43" s="18">
        <v>0.08875</v>
      </c>
      <c r="R43" s="18">
        <v>3.472222222222222E-05</v>
      </c>
      <c r="S43" s="134">
        <v>71</v>
      </c>
      <c r="T43" s="84">
        <v>18</v>
      </c>
      <c r="U43" s="31">
        <v>0.024641203703703703</v>
      </c>
      <c r="V43" s="33"/>
      <c r="W43" s="115">
        <v>47</v>
      </c>
      <c r="X43" s="84">
        <v>18</v>
      </c>
      <c r="Y43" s="32">
        <v>0.08820601851851852</v>
      </c>
      <c r="Z43" s="16"/>
      <c r="AA43" s="23"/>
      <c r="AB43" s="84"/>
      <c r="AC43" s="27"/>
      <c r="AD43" s="8"/>
    </row>
    <row r="44" spans="1:31" ht="15">
      <c r="A44" s="115">
        <v>33</v>
      </c>
      <c r="B44" s="84">
        <v>123</v>
      </c>
      <c r="C44" s="85" t="s">
        <v>379</v>
      </c>
      <c r="D44" s="88" t="s">
        <v>269</v>
      </c>
      <c r="E44" s="86" t="s">
        <v>270</v>
      </c>
      <c r="F44" s="85">
        <v>17922</v>
      </c>
      <c r="G44" s="103" t="s">
        <v>175</v>
      </c>
      <c r="H44" s="9">
        <f aca="true" t="shared" si="2" ref="H44:H75">SUM(M44,Q44,U44,Y44,AC44)-SUM(R44,V44,Z44,AD44)</f>
        <v>0.2033333333333333</v>
      </c>
      <c r="I44" s="9">
        <f aca="true" t="shared" si="3" ref="I44:I75">H44-$H$12</f>
        <v>0.004293981481481468</v>
      </c>
      <c r="K44" s="23">
        <v>19</v>
      </c>
      <c r="L44" s="34">
        <v>123</v>
      </c>
      <c r="M44" s="27">
        <v>0.0016435185185185183</v>
      </c>
      <c r="N44" s="140">
        <v>705</v>
      </c>
      <c r="O44" s="115">
        <v>40</v>
      </c>
      <c r="P44" s="84">
        <v>123</v>
      </c>
      <c r="Q44" s="18">
        <v>0.09004629629629629</v>
      </c>
      <c r="R44" s="16"/>
      <c r="S44" s="134">
        <v>22</v>
      </c>
      <c r="T44" s="84">
        <v>123</v>
      </c>
      <c r="U44" s="31">
        <v>0.023877314814814813</v>
      </c>
      <c r="V44" s="33"/>
      <c r="W44" s="115">
        <v>31</v>
      </c>
      <c r="X44" s="84">
        <v>123</v>
      </c>
      <c r="Y44" s="32">
        <v>0.08776620370370371</v>
      </c>
      <c r="Z44" s="16"/>
      <c r="AA44" s="23"/>
      <c r="AB44" s="84"/>
      <c r="AC44" s="27"/>
      <c r="AD44" s="8"/>
      <c r="AE44" s="15"/>
    </row>
    <row r="45" spans="1:30" ht="15">
      <c r="A45" s="115">
        <v>34</v>
      </c>
      <c r="B45" s="84">
        <v>129</v>
      </c>
      <c r="C45" s="85" t="s">
        <v>381</v>
      </c>
      <c r="D45" s="88" t="s">
        <v>280</v>
      </c>
      <c r="E45" s="86" t="s">
        <v>281</v>
      </c>
      <c r="F45" s="85">
        <v>19701</v>
      </c>
      <c r="G45" s="103" t="s">
        <v>278</v>
      </c>
      <c r="H45" s="9">
        <f t="shared" si="2"/>
        <v>0.2033333333333333</v>
      </c>
      <c r="I45" s="9">
        <f t="shared" si="3"/>
        <v>0.004293981481481468</v>
      </c>
      <c r="K45" s="23">
        <v>16</v>
      </c>
      <c r="L45" s="34">
        <v>129</v>
      </c>
      <c r="M45" s="27">
        <v>0.0016435185185185183</v>
      </c>
      <c r="N45" s="140">
        <v>408</v>
      </c>
      <c r="O45" s="115">
        <v>43</v>
      </c>
      <c r="P45" s="84">
        <v>129</v>
      </c>
      <c r="Q45" s="18">
        <v>0.09004629629629629</v>
      </c>
      <c r="R45" s="16"/>
      <c r="S45" s="134">
        <v>30</v>
      </c>
      <c r="T45" s="84">
        <v>129</v>
      </c>
      <c r="U45" s="31">
        <v>0.023877314814814813</v>
      </c>
      <c r="V45" s="33"/>
      <c r="W45" s="115">
        <v>32</v>
      </c>
      <c r="X45" s="84">
        <v>129</v>
      </c>
      <c r="Y45" s="32">
        <v>0.08776620370370371</v>
      </c>
      <c r="Z45" s="16"/>
      <c r="AA45" s="23"/>
      <c r="AB45" s="84"/>
      <c r="AC45" s="27"/>
      <c r="AD45" s="8"/>
    </row>
    <row r="46" spans="1:31" ht="15">
      <c r="A46" s="115">
        <v>35</v>
      </c>
      <c r="B46" s="84">
        <v>167</v>
      </c>
      <c r="C46" s="85" t="s">
        <v>501</v>
      </c>
      <c r="D46" s="88" t="s">
        <v>332</v>
      </c>
      <c r="E46" s="86" t="s">
        <v>181</v>
      </c>
      <c r="F46" s="85">
        <v>13290</v>
      </c>
      <c r="G46" s="103" t="s">
        <v>255</v>
      </c>
      <c r="H46" s="9">
        <f t="shared" si="2"/>
        <v>0.20336805555555554</v>
      </c>
      <c r="I46" s="9">
        <f t="shared" si="3"/>
        <v>0.004328703703703696</v>
      </c>
      <c r="K46" s="23">
        <v>45</v>
      </c>
      <c r="L46" s="34">
        <v>167</v>
      </c>
      <c r="M46" s="27">
        <v>0.0016782407407407406</v>
      </c>
      <c r="N46" s="140">
        <v>992</v>
      </c>
      <c r="O46" s="115">
        <v>44</v>
      </c>
      <c r="P46" s="84">
        <v>167</v>
      </c>
      <c r="Q46" s="18">
        <v>0.09004629629629629</v>
      </c>
      <c r="R46" s="16"/>
      <c r="S46" s="134">
        <v>48</v>
      </c>
      <c r="T46" s="84">
        <v>167</v>
      </c>
      <c r="U46" s="31">
        <v>0.023877314814814813</v>
      </c>
      <c r="V46" s="33"/>
      <c r="W46" s="115">
        <v>42</v>
      </c>
      <c r="X46" s="84">
        <v>167</v>
      </c>
      <c r="Y46" s="32">
        <v>0.08776620370370371</v>
      </c>
      <c r="Z46" s="16"/>
      <c r="AA46" s="23"/>
      <c r="AB46" s="84"/>
      <c r="AC46" s="27"/>
      <c r="AD46" s="8"/>
      <c r="AE46" s="15"/>
    </row>
    <row r="47" spans="1:30" ht="15">
      <c r="A47" s="115">
        <v>36</v>
      </c>
      <c r="B47" s="84">
        <v>54</v>
      </c>
      <c r="C47" s="85" t="s">
        <v>459</v>
      </c>
      <c r="D47" s="88" t="s">
        <v>419</v>
      </c>
      <c r="E47" s="86" t="s">
        <v>79</v>
      </c>
      <c r="F47" s="85" t="s">
        <v>420</v>
      </c>
      <c r="G47" s="103" t="s">
        <v>82</v>
      </c>
      <c r="H47" s="9">
        <f t="shared" si="2"/>
        <v>0.20337962962962963</v>
      </c>
      <c r="I47" s="9">
        <f t="shared" si="3"/>
        <v>0.00434027777777779</v>
      </c>
      <c r="K47" s="23">
        <v>49</v>
      </c>
      <c r="L47" s="34">
        <v>54</v>
      </c>
      <c r="M47" s="27">
        <v>0.001689814814814815</v>
      </c>
      <c r="N47" s="140">
        <v>277</v>
      </c>
      <c r="O47" s="115">
        <v>37</v>
      </c>
      <c r="P47" s="84">
        <v>54</v>
      </c>
      <c r="Q47" s="18">
        <v>0.09004629629629629</v>
      </c>
      <c r="R47" s="16"/>
      <c r="S47" s="134">
        <v>14</v>
      </c>
      <c r="T47" s="84">
        <v>54</v>
      </c>
      <c r="U47" s="31">
        <v>0.023877314814814813</v>
      </c>
      <c r="V47" s="33"/>
      <c r="W47" s="115">
        <v>26</v>
      </c>
      <c r="X47" s="84">
        <v>54</v>
      </c>
      <c r="Y47" s="32">
        <v>0.08776620370370371</v>
      </c>
      <c r="Z47" s="16"/>
      <c r="AA47" s="23"/>
      <c r="AB47" s="84"/>
      <c r="AC47" s="27"/>
      <c r="AD47" s="8"/>
    </row>
    <row r="48" spans="1:30" ht="15">
      <c r="A48" s="115">
        <v>37</v>
      </c>
      <c r="B48" s="84">
        <v>87</v>
      </c>
      <c r="C48" s="85" t="s">
        <v>366</v>
      </c>
      <c r="D48" s="88" t="s">
        <v>235</v>
      </c>
      <c r="E48" s="86" t="s">
        <v>89</v>
      </c>
      <c r="F48" s="85">
        <v>7183</v>
      </c>
      <c r="G48" s="103" t="s">
        <v>168</v>
      </c>
      <c r="H48" s="9">
        <f t="shared" si="2"/>
        <v>0.20337962962962963</v>
      </c>
      <c r="I48" s="9">
        <f t="shared" si="3"/>
        <v>0.00434027777777779</v>
      </c>
      <c r="K48" s="23">
        <v>52</v>
      </c>
      <c r="L48" s="34">
        <v>87</v>
      </c>
      <c r="M48" s="27">
        <v>0.001689814814814815</v>
      </c>
      <c r="N48" s="140">
        <v>687</v>
      </c>
      <c r="O48" s="115">
        <v>39</v>
      </c>
      <c r="P48" s="84">
        <v>87</v>
      </c>
      <c r="Q48" s="18">
        <v>0.09004629629629629</v>
      </c>
      <c r="R48" s="18"/>
      <c r="S48" s="134">
        <v>15</v>
      </c>
      <c r="T48" s="84">
        <v>87</v>
      </c>
      <c r="U48" s="31">
        <v>0.023877314814814813</v>
      </c>
      <c r="V48" s="33"/>
      <c r="W48" s="115">
        <v>34</v>
      </c>
      <c r="X48" s="84">
        <v>87</v>
      </c>
      <c r="Y48" s="32">
        <v>0.08776620370370371</v>
      </c>
      <c r="Z48" s="16"/>
      <c r="AA48" s="23"/>
      <c r="AB48" s="84"/>
      <c r="AC48" s="27"/>
      <c r="AD48" s="8"/>
    </row>
    <row r="49" spans="1:30" ht="15">
      <c r="A49" s="115">
        <v>38</v>
      </c>
      <c r="B49" s="84">
        <v>155</v>
      </c>
      <c r="C49" s="85" t="s">
        <v>398</v>
      </c>
      <c r="D49" s="88" t="s">
        <v>321</v>
      </c>
      <c r="E49" s="86" t="s">
        <v>174</v>
      </c>
      <c r="F49" s="85">
        <v>17809</v>
      </c>
      <c r="G49" s="103" t="s">
        <v>320</v>
      </c>
      <c r="H49" s="9">
        <f t="shared" si="2"/>
        <v>0.20365740740740743</v>
      </c>
      <c r="I49" s="9">
        <f t="shared" si="3"/>
        <v>0.0046180555555555836</v>
      </c>
      <c r="K49" s="23">
        <v>28</v>
      </c>
      <c r="L49" s="34">
        <v>155</v>
      </c>
      <c r="M49" s="27">
        <v>0.0016550925925925926</v>
      </c>
      <c r="N49" s="140">
        <v>710</v>
      </c>
      <c r="O49" s="115">
        <v>26</v>
      </c>
      <c r="P49" s="84">
        <v>155</v>
      </c>
      <c r="Q49" s="18">
        <v>0.08951388888888889</v>
      </c>
      <c r="R49" s="16"/>
      <c r="S49" s="134">
        <v>86</v>
      </c>
      <c r="T49" s="84">
        <v>155</v>
      </c>
      <c r="U49" s="31">
        <v>0.024722222222222225</v>
      </c>
      <c r="V49" s="33"/>
      <c r="W49" s="115">
        <v>23</v>
      </c>
      <c r="X49" s="84">
        <v>155</v>
      </c>
      <c r="Y49" s="32">
        <v>0.08776620370370371</v>
      </c>
      <c r="Z49" s="16"/>
      <c r="AA49" s="23"/>
      <c r="AB49" s="84"/>
      <c r="AC49" s="27"/>
      <c r="AD49" s="8"/>
    </row>
    <row r="50" spans="1:30" ht="15">
      <c r="A50" s="115">
        <v>39</v>
      </c>
      <c r="B50" s="84">
        <v>145</v>
      </c>
      <c r="C50" s="85" t="s">
        <v>494</v>
      </c>
      <c r="D50" s="88" t="s">
        <v>306</v>
      </c>
      <c r="E50" s="86" t="s">
        <v>307</v>
      </c>
      <c r="F50" s="85">
        <v>20253</v>
      </c>
      <c r="G50" s="103" t="s">
        <v>305</v>
      </c>
      <c r="H50" s="9">
        <f t="shared" si="2"/>
        <v>0.20379629629629628</v>
      </c>
      <c r="I50" s="9">
        <f t="shared" si="3"/>
        <v>0.004756944444444439</v>
      </c>
      <c r="K50" s="23">
        <v>10</v>
      </c>
      <c r="L50" s="34">
        <v>145</v>
      </c>
      <c r="M50" s="27">
        <v>0.0016203703703703703</v>
      </c>
      <c r="N50" s="140">
        <v>670</v>
      </c>
      <c r="O50" s="115">
        <v>38</v>
      </c>
      <c r="P50" s="84">
        <v>145</v>
      </c>
      <c r="Q50" s="18">
        <v>0.09004629629629629</v>
      </c>
      <c r="R50" s="16"/>
      <c r="S50" s="134">
        <v>52</v>
      </c>
      <c r="T50" s="84">
        <v>145</v>
      </c>
      <c r="U50" s="31">
        <v>0.024224537037037034</v>
      </c>
      <c r="V50" s="33"/>
      <c r="W50" s="115">
        <v>45</v>
      </c>
      <c r="X50" s="84">
        <v>145</v>
      </c>
      <c r="Y50" s="32">
        <v>0.08790509259259259</v>
      </c>
      <c r="Z50" s="16"/>
      <c r="AA50" s="23"/>
      <c r="AB50" s="84"/>
      <c r="AC50" s="27"/>
      <c r="AD50" s="8"/>
    </row>
    <row r="51" spans="1:31" ht="15">
      <c r="A51" s="115">
        <v>40</v>
      </c>
      <c r="B51" s="84">
        <v>33</v>
      </c>
      <c r="C51" s="85" t="s">
        <v>143</v>
      </c>
      <c r="D51" s="88" t="s">
        <v>147</v>
      </c>
      <c r="E51" s="86" t="s">
        <v>141</v>
      </c>
      <c r="F51" s="85">
        <v>1601500</v>
      </c>
      <c r="G51" s="85" t="s">
        <v>141</v>
      </c>
      <c r="H51" s="9">
        <f t="shared" si="2"/>
        <v>0.20394675925925926</v>
      </c>
      <c r="I51" s="9">
        <f t="shared" si="3"/>
        <v>0.004907407407407416</v>
      </c>
      <c r="K51" s="23">
        <v>22</v>
      </c>
      <c r="L51" s="34">
        <v>33</v>
      </c>
      <c r="M51" s="27">
        <v>0.0016435185185185183</v>
      </c>
      <c r="N51" s="140">
        <v>946</v>
      </c>
      <c r="O51" s="115">
        <v>51</v>
      </c>
      <c r="P51" s="84">
        <v>33</v>
      </c>
      <c r="Q51" s="18">
        <v>0.09065972222222222</v>
      </c>
      <c r="R51" s="16"/>
      <c r="S51" s="134">
        <v>41</v>
      </c>
      <c r="T51" s="84">
        <v>33</v>
      </c>
      <c r="U51" s="31">
        <v>0.023877314814814813</v>
      </c>
      <c r="V51" s="33"/>
      <c r="W51" s="115">
        <v>27</v>
      </c>
      <c r="X51" s="84">
        <v>33</v>
      </c>
      <c r="Y51" s="32">
        <v>0.08776620370370371</v>
      </c>
      <c r="Z51" s="16"/>
      <c r="AA51" s="23"/>
      <c r="AB51" s="84"/>
      <c r="AC51" s="27"/>
      <c r="AD51" s="8"/>
      <c r="AE51" s="15"/>
    </row>
    <row r="52" spans="1:31" ht="15">
      <c r="A52" s="115">
        <v>41</v>
      </c>
      <c r="B52" s="84">
        <v>139</v>
      </c>
      <c r="C52" s="85" t="s">
        <v>388</v>
      </c>
      <c r="D52" s="88" t="s">
        <v>297</v>
      </c>
      <c r="E52" s="86" t="s">
        <v>296</v>
      </c>
      <c r="F52" s="85">
        <v>19555</v>
      </c>
      <c r="G52" s="103" t="s">
        <v>412</v>
      </c>
      <c r="H52" s="9">
        <f t="shared" si="2"/>
        <v>0.2040162037037037</v>
      </c>
      <c r="I52" s="9">
        <f t="shared" si="3"/>
        <v>0.004976851851851871</v>
      </c>
      <c r="K52" s="23">
        <v>54</v>
      </c>
      <c r="L52" s="34">
        <v>139</v>
      </c>
      <c r="M52" s="27">
        <v>0.0017013888888888892</v>
      </c>
      <c r="N52" s="140">
        <v>19</v>
      </c>
      <c r="O52" s="115">
        <v>36</v>
      </c>
      <c r="P52" s="84">
        <v>139</v>
      </c>
      <c r="Q52" s="18">
        <v>0.09004629629629629</v>
      </c>
      <c r="R52" s="16"/>
      <c r="S52" s="134">
        <v>65</v>
      </c>
      <c r="T52" s="84">
        <v>139</v>
      </c>
      <c r="U52" s="31">
        <v>0.024502314814814814</v>
      </c>
      <c r="V52" s="31"/>
      <c r="W52" s="115">
        <v>30</v>
      </c>
      <c r="X52" s="84">
        <v>139</v>
      </c>
      <c r="Y52" s="32">
        <v>0.08776620370370371</v>
      </c>
      <c r="Z52" s="16"/>
      <c r="AA52" s="23"/>
      <c r="AB52" s="84"/>
      <c r="AC52" s="27"/>
      <c r="AD52" s="8"/>
      <c r="AE52" s="74"/>
    </row>
    <row r="53" spans="1:31" ht="15">
      <c r="A53" s="115">
        <v>42</v>
      </c>
      <c r="B53" s="84">
        <v>29</v>
      </c>
      <c r="C53" s="85" t="s">
        <v>455</v>
      </c>
      <c r="D53" s="88" t="s">
        <v>411</v>
      </c>
      <c r="E53" s="86" t="s">
        <v>141</v>
      </c>
      <c r="F53" s="85">
        <v>1601190</v>
      </c>
      <c r="G53" s="85" t="s">
        <v>141</v>
      </c>
      <c r="H53" s="9">
        <f t="shared" si="2"/>
        <v>0.20413194444444444</v>
      </c>
      <c r="I53" s="9">
        <f t="shared" si="3"/>
        <v>0.005092592592592593</v>
      </c>
      <c r="K53" s="23">
        <v>79</v>
      </c>
      <c r="L53" s="34">
        <v>29</v>
      </c>
      <c r="M53" s="27">
        <v>0.001736111111111111</v>
      </c>
      <c r="N53" s="140">
        <v>547</v>
      </c>
      <c r="O53" s="115">
        <v>52</v>
      </c>
      <c r="P53" s="84">
        <v>29</v>
      </c>
      <c r="Q53" s="18">
        <v>0.09065972222222222</v>
      </c>
      <c r="R53" s="16"/>
      <c r="S53" s="134">
        <v>23</v>
      </c>
      <c r="T53" s="84">
        <v>29</v>
      </c>
      <c r="U53" s="31">
        <v>0.023877314814814813</v>
      </c>
      <c r="V53" s="33"/>
      <c r="W53" s="115">
        <v>44</v>
      </c>
      <c r="X53" s="84">
        <v>29</v>
      </c>
      <c r="Y53" s="32">
        <v>0.0878587962962963</v>
      </c>
      <c r="Z53" s="16"/>
      <c r="AA53" s="23"/>
      <c r="AB53" s="84"/>
      <c r="AC53" s="27"/>
      <c r="AD53" s="8"/>
      <c r="AE53" s="15"/>
    </row>
    <row r="54" spans="1:31" ht="15">
      <c r="A54" s="115">
        <v>43</v>
      </c>
      <c r="B54" s="84">
        <v>27</v>
      </c>
      <c r="C54" s="85" t="s">
        <v>140</v>
      </c>
      <c r="D54" s="88" t="s">
        <v>413</v>
      </c>
      <c r="E54" s="86" t="s">
        <v>450</v>
      </c>
      <c r="F54" s="85">
        <v>1601840</v>
      </c>
      <c r="G54" s="103" t="s">
        <v>204</v>
      </c>
      <c r="H54" s="9">
        <f t="shared" si="2"/>
        <v>0.20427083333333335</v>
      </c>
      <c r="I54" s="9">
        <f t="shared" si="3"/>
        <v>0.005231481481481504</v>
      </c>
      <c r="K54" s="23">
        <v>25</v>
      </c>
      <c r="L54" s="34">
        <v>27</v>
      </c>
      <c r="M54" s="27">
        <v>0.0016550925925925926</v>
      </c>
      <c r="N54" s="140">
        <v>283</v>
      </c>
      <c r="O54" s="115">
        <v>66</v>
      </c>
      <c r="P54" s="84">
        <v>27</v>
      </c>
      <c r="Q54" s="18">
        <v>0.09100694444444445</v>
      </c>
      <c r="R54" s="16">
        <v>3.472222222222222E-05</v>
      </c>
      <c r="S54" s="134">
        <v>40</v>
      </c>
      <c r="T54" s="84">
        <v>27</v>
      </c>
      <c r="U54" s="31">
        <v>0.023877314814814813</v>
      </c>
      <c r="V54" s="33"/>
      <c r="W54" s="115">
        <v>25</v>
      </c>
      <c r="X54" s="84">
        <v>27</v>
      </c>
      <c r="Y54" s="32">
        <v>0.08776620370370371</v>
      </c>
      <c r="Z54" s="16"/>
      <c r="AA54" s="23"/>
      <c r="AB54" s="84"/>
      <c r="AC54" s="27"/>
      <c r="AD54" s="8"/>
      <c r="AE54" s="75"/>
    </row>
    <row r="55" spans="1:30" ht="15">
      <c r="A55" s="115">
        <v>44</v>
      </c>
      <c r="B55" s="84">
        <v>4</v>
      </c>
      <c r="C55" s="85" t="s">
        <v>451</v>
      </c>
      <c r="D55" s="88" t="s">
        <v>190</v>
      </c>
      <c r="E55" s="86" t="s">
        <v>45</v>
      </c>
      <c r="F55" s="85">
        <v>258</v>
      </c>
      <c r="G55" s="103" t="s">
        <v>36</v>
      </c>
      <c r="H55" s="9">
        <f t="shared" si="2"/>
        <v>0.2044097222222222</v>
      </c>
      <c r="I55" s="9">
        <f t="shared" si="3"/>
        <v>0.005370370370370359</v>
      </c>
      <c r="K55" s="23">
        <v>40</v>
      </c>
      <c r="L55" s="34">
        <v>4</v>
      </c>
      <c r="M55" s="27">
        <v>0.0016782407407407406</v>
      </c>
      <c r="N55" s="140">
        <v>504</v>
      </c>
      <c r="O55" s="115">
        <v>12</v>
      </c>
      <c r="P55" s="84">
        <v>4</v>
      </c>
      <c r="Q55" s="18">
        <v>0.08875</v>
      </c>
      <c r="R55" s="16"/>
      <c r="S55" s="134">
        <v>50</v>
      </c>
      <c r="T55" s="84">
        <v>4</v>
      </c>
      <c r="U55" s="31">
        <v>0.023877314814814813</v>
      </c>
      <c r="V55" s="33"/>
      <c r="W55" s="115">
        <v>58</v>
      </c>
      <c r="X55" s="84">
        <v>4</v>
      </c>
      <c r="Y55" s="32">
        <v>0.09010416666666667</v>
      </c>
      <c r="Z55" s="16"/>
      <c r="AA55" s="23"/>
      <c r="AB55" s="84"/>
      <c r="AC55" s="27"/>
      <c r="AD55" s="8"/>
    </row>
    <row r="56" spans="1:31" ht="15">
      <c r="A56" s="115">
        <v>45</v>
      </c>
      <c r="B56" s="84">
        <v>140</v>
      </c>
      <c r="C56" s="85" t="s">
        <v>389</v>
      </c>
      <c r="D56" s="88" t="s">
        <v>298</v>
      </c>
      <c r="E56" s="86" t="s">
        <v>296</v>
      </c>
      <c r="F56" s="85">
        <v>20791</v>
      </c>
      <c r="G56" s="103" t="s">
        <v>412</v>
      </c>
      <c r="H56" s="9">
        <f t="shared" si="2"/>
        <v>0.20500000000000002</v>
      </c>
      <c r="I56" s="9">
        <f t="shared" si="3"/>
        <v>0.005960648148148173</v>
      </c>
      <c r="K56" s="23">
        <v>111</v>
      </c>
      <c r="L56" s="34">
        <v>140</v>
      </c>
      <c r="M56" s="27">
        <v>0.0018055555555555557</v>
      </c>
      <c r="N56" s="140">
        <v>148</v>
      </c>
      <c r="O56" s="115">
        <v>62</v>
      </c>
      <c r="P56" s="84">
        <v>140</v>
      </c>
      <c r="Q56" s="18">
        <v>0.09070601851851852</v>
      </c>
      <c r="R56" s="16"/>
      <c r="S56" s="134">
        <v>75</v>
      </c>
      <c r="T56" s="84">
        <v>140</v>
      </c>
      <c r="U56" s="31">
        <v>0.024722222222222225</v>
      </c>
      <c r="V56" s="33"/>
      <c r="W56" s="115">
        <v>41</v>
      </c>
      <c r="X56" s="84">
        <v>140</v>
      </c>
      <c r="Y56" s="32">
        <v>0.08776620370370371</v>
      </c>
      <c r="Z56" s="16"/>
      <c r="AA56" s="23"/>
      <c r="AB56" s="84"/>
      <c r="AC56" s="27"/>
      <c r="AD56" s="8"/>
      <c r="AE56" s="15"/>
    </row>
    <row r="57" spans="1:31" ht="15">
      <c r="A57" s="115">
        <v>46</v>
      </c>
      <c r="B57" s="84">
        <v>133</v>
      </c>
      <c r="C57" s="85" t="s">
        <v>491</v>
      </c>
      <c r="D57" s="88" t="s">
        <v>287</v>
      </c>
      <c r="E57" s="86" t="s">
        <v>288</v>
      </c>
      <c r="F57" s="85">
        <v>19551</v>
      </c>
      <c r="G57" s="103" t="s">
        <v>286</v>
      </c>
      <c r="H57" s="9">
        <f t="shared" si="2"/>
        <v>0.20547453703703702</v>
      </c>
      <c r="I57" s="9">
        <f t="shared" si="3"/>
        <v>0.006435185185185183</v>
      </c>
      <c r="K57" s="23">
        <v>64</v>
      </c>
      <c r="L57" s="34">
        <v>133</v>
      </c>
      <c r="M57" s="27">
        <v>0.001712962962962963</v>
      </c>
      <c r="N57" s="140">
        <v>542</v>
      </c>
      <c r="O57" s="115">
        <v>41</v>
      </c>
      <c r="P57" s="84">
        <v>133</v>
      </c>
      <c r="Q57" s="18">
        <v>0.09004629629629629</v>
      </c>
      <c r="R57" s="16"/>
      <c r="S57" s="134">
        <v>36</v>
      </c>
      <c r="T57" s="84">
        <v>133</v>
      </c>
      <c r="U57" s="31">
        <v>0.023877314814814813</v>
      </c>
      <c r="V57" s="33"/>
      <c r="W57" s="115">
        <v>50</v>
      </c>
      <c r="X57" s="84">
        <v>133</v>
      </c>
      <c r="Y57" s="32">
        <v>0.08983796296296297</v>
      </c>
      <c r="Z57" s="16"/>
      <c r="AA57" s="23"/>
      <c r="AB57" s="84"/>
      <c r="AC57" s="27"/>
      <c r="AD57" s="8"/>
      <c r="AE57" s="15"/>
    </row>
    <row r="58" spans="1:31" ht="15">
      <c r="A58" s="115">
        <v>47</v>
      </c>
      <c r="B58" s="84">
        <v>154</v>
      </c>
      <c r="C58" s="85" t="s">
        <v>397</v>
      </c>
      <c r="D58" s="88" t="s">
        <v>318</v>
      </c>
      <c r="E58" s="86" t="s">
        <v>319</v>
      </c>
      <c r="F58" s="85">
        <v>19335</v>
      </c>
      <c r="G58" s="103" t="s">
        <v>320</v>
      </c>
      <c r="H58" s="9">
        <f t="shared" si="2"/>
        <v>0.20563657407407407</v>
      </c>
      <c r="I58" s="9">
        <f t="shared" si="3"/>
        <v>0.0065972222222222265</v>
      </c>
      <c r="K58" s="23">
        <v>63</v>
      </c>
      <c r="L58" s="34">
        <v>154</v>
      </c>
      <c r="M58" s="27">
        <v>0.001712962962962963</v>
      </c>
      <c r="N58" s="140">
        <v>541</v>
      </c>
      <c r="O58" s="115">
        <v>76</v>
      </c>
      <c r="P58" s="84">
        <v>154</v>
      </c>
      <c r="Q58" s="18">
        <v>0.0916550925925926</v>
      </c>
      <c r="R58" s="16"/>
      <c r="S58" s="134">
        <v>60</v>
      </c>
      <c r="T58" s="84">
        <v>154</v>
      </c>
      <c r="U58" s="31">
        <v>0.024502314814814814</v>
      </c>
      <c r="V58" s="33"/>
      <c r="W58" s="115">
        <v>40</v>
      </c>
      <c r="X58" s="84">
        <v>154</v>
      </c>
      <c r="Y58" s="32">
        <v>0.08776620370370371</v>
      </c>
      <c r="Z58" s="16"/>
      <c r="AA58" s="23"/>
      <c r="AB58" s="84"/>
      <c r="AC58" s="27"/>
      <c r="AD58" s="8"/>
      <c r="AE58" s="15"/>
    </row>
    <row r="59" spans="1:30" ht="15">
      <c r="A59" s="115">
        <v>48</v>
      </c>
      <c r="B59" s="84">
        <v>37</v>
      </c>
      <c r="C59" s="85" t="s">
        <v>355</v>
      </c>
      <c r="D59" s="88" t="s">
        <v>208</v>
      </c>
      <c r="E59" s="86" t="s">
        <v>59</v>
      </c>
      <c r="F59" s="85">
        <v>100685</v>
      </c>
      <c r="G59" s="103" t="s">
        <v>35</v>
      </c>
      <c r="H59" s="9">
        <f t="shared" si="2"/>
        <v>0.2061574074074074</v>
      </c>
      <c r="I59" s="9">
        <f t="shared" si="3"/>
        <v>0.007118055555555558</v>
      </c>
      <c r="K59" s="23">
        <v>29</v>
      </c>
      <c r="L59" s="34">
        <v>37</v>
      </c>
      <c r="M59" s="27">
        <v>0.0016550925925925926</v>
      </c>
      <c r="N59" s="140">
        <v>816</v>
      </c>
      <c r="O59" s="115">
        <v>56</v>
      </c>
      <c r="P59" s="84">
        <v>37</v>
      </c>
      <c r="Q59" s="18">
        <v>0.09065972222222222</v>
      </c>
      <c r="R59" s="16"/>
      <c r="S59" s="134">
        <v>8</v>
      </c>
      <c r="T59" s="84">
        <v>37</v>
      </c>
      <c r="U59" s="31">
        <v>0.023877314814814813</v>
      </c>
      <c r="V59" s="33"/>
      <c r="W59" s="115">
        <v>54</v>
      </c>
      <c r="X59" s="84">
        <v>37</v>
      </c>
      <c r="Y59" s="32">
        <v>0.08996527777777778</v>
      </c>
      <c r="Z59" s="16"/>
      <c r="AA59" s="23"/>
      <c r="AB59" s="84"/>
      <c r="AC59" s="27"/>
      <c r="AD59" s="8"/>
    </row>
    <row r="60" spans="1:30" ht="15">
      <c r="A60" s="115">
        <v>49</v>
      </c>
      <c r="B60" s="84">
        <v>68</v>
      </c>
      <c r="C60" s="85" t="s">
        <v>464</v>
      </c>
      <c r="D60" s="88" t="s">
        <v>435</v>
      </c>
      <c r="E60" s="86" t="s">
        <v>81</v>
      </c>
      <c r="F60" s="85" t="s">
        <v>436</v>
      </c>
      <c r="G60" s="103" t="s">
        <v>81</v>
      </c>
      <c r="H60" s="9">
        <f t="shared" si="2"/>
        <v>0.2063657407407407</v>
      </c>
      <c r="I60" s="9">
        <f t="shared" si="3"/>
        <v>0.007326388888888868</v>
      </c>
      <c r="K60" s="23">
        <v>66</v>
      </c>
      <c r="L60" s="34">
        <v>68</v>
      </c>
      <c r="M60" s="27">
        <v>0.001712962962962963</v>
      </c>
      <c r="N60" s="140">
        <v>832</v>
      </c>
      <c r="O60" s="115">
        <v>46</v>
      </c>
      <c r="P60" s="84">
        <v>68</v>
      </c>
      <c r="Q60" s="18">
        <v>0.09004629629629629</v>
      </c>
      <c r="R60" s="16"/>
      <c r="S60" s="134">
        <v>67</v>
      </c>
      <c r="T60" s="84">
        <v>68</v>
      </c>
      <c r="U60" s="31">
        <v>0.024502314814814814</v>
      </c>
      <c r="V60" s="31"/>
      <c r="W60" s="115">
        <v>56</v>
      </c>
      <c r="X60" s="84">
        <v>68</v>
      </c>
      <c r="Y60" s="32">
        <v>0.09010416666666667</v>
      </c>
      <c r="Z60" s="16"/>
      <c r="AA60" s="23"/>
      <c r="AB60" s="84"/>
      <c r="AC60" s="27"/>
      <c r="AD60" s="8"/>
    </row>
    <row r="61" spans="1:31" ht="15">
      <c r="A61" s="115">
        <v>50</v>
      </c>
      <c r="B61" s="84">
        <v>142</v>
      </c>
      <c r="C61" s="85" t="s">
        <v>390</v>
      </c>
      <c r="D61" s="88" t="s">
        <v>300</v>
      </c>
      <c r="E61" s="86" t="s">
        <v>301</v>
      </c>
      <c r="F61" s="85">
        <v>14473</v>
      </c>
      <c r="G61" s="103" t="s">
        <v>412</v>
      </c>
      <c r="H61" s="9">
        <f t="shared" si="2"/>
        <v>0.20645833333333335</v>
      </c>
      <c r="I61" s="9">
        <f t="shared" si="3"/>
        <v>0.0074189814814815125</v>
      </c>
      <c r="K61" s="23">
        <v>58</v>
      </c>
      <c r="L61" s="34">
        <v>142</v>
      </c>
      <c r="M61" s="27">
        <v>0.0017013888888888892</v>
      </c>
      <c r="N61" s="140">
        <v>862</v>
      </c>
      <c r="O61" s="115">
        <v>55</v>
      </c>
      <c r="P61" s="84">
        <v>142</v>
      </c>
      <c r="Q61" s="18">
        <v>0.09065972222222222</v>
      </c>
      <c r="R61" s="16"/>
      <c r="S61" s="134">
        <v>54</v>
      </c>
      <c r="T61" s="84">
        <v>142</v>
      </c>
      <c r="U61" s="31">
        <v>0.024224537037037034</v>
      </c>
      <c r="V61" s="33"/>
      <c r="W61" s="115">
        <v>51</v>
      </c>
      <c r="X61" s="84">
        <v>142</v>
      </c>
      <c r="Y61" s="32">
        <v>0.0898726851851852</v>
      </c>
      <c r="Z61" s="16"/>
      <c r="AA61" s="23"/>
      <c r="AB61" s="84"/>
      <c r="AC61" s="27"/>
      <c r="AD61" s="8"/>
      <c r="AE61" s="15"/>
    </row>
    <row r="62" spans="1:30" ht="15">
      <c r="A62" s="115">
        <v>51</v>
      </c>
      <c r="B62" s="84">
        <v>57</v>
      </c>
      <c r="C62" s="85" t="s">
        <v>363</v>
      </c>
      <c r="D62" s="88" t="s">
        <v>219</v>
      </c>
      <c r="E62" s="86" t="s">
        <v>79</v>
      </c>
      <c r="F62" s="85" t="s">
        <v>418</v>
      </c>
      <c r="G62" s="103" t="s">
        <v>82</v>
      </c>
      <c r="H62" s="9">
        <f t="shared" si="2"/>
        <v>0.2066087962962963</v>
      </c>
      <c r="I62" s="9">
        <f t="shared" si="3"/>
        <v>0.007569444444444462</v>
      </c>
      <c r="K62" s="23">
        <v>75</v>
      </c>
      <c r="L62" s="34">
        <v>57</v>
      </c>
      <c r="M62" s="27">
        <v>0.001736111111111111</v>
      </c>
      <c r="N62" s="140">
        <v>277</v>
      </c>
      <c r="O62" s="115">
        <v>49</v>
      </c>
      <c r="P62" s="84">
        <v>57</v>
      </c>
      <c r="Q62" s="18">
        <v>0.09004629629629629</v>
      </c>
      <c r="R62" s="16"/>
      <c r="S62" s="134">
        <v>83</v>
      </c>
      <c r="T62" s="84">
        <v>57</v>
      </c>
      <c r="U62" s="31">
        <v>0.024722222222222225</v>
      </c>
      <c r="V62" s="33"/>
      <c r="W62" s="115">
        <v>55</v>
      </c>
      <c r="X62" s="84">
        <v>57</v>
      </c>
      <c r="Y62" s="32">
        <v>0.09010416666666667</v>
      </c>
      <c r="Z62" s="16"/>
      <c r="AA62" s="23"/>
      <c r="AB62" s="84"/>
      <c r="AC62" s="27"/>
      <c r="AD62" s="8"/>
    </row>
    <row r="63" spans="1:31" ht="15">
      <c r="A63" s="115">
        <v>52</v>
      </c>
      <c r="B63" s="84">
        <v>93</v>
      </c>
      <c r="C63" s="85" t="s">
        <v>369</v>
      </c>
      <c r="D63" s="88" t="s">
        <v>240</v>
      </c>
      <c r="E63" s="86" t="s">
        <v>239</v>
      </c>
      <c r="F63" s="85">
        <v>20405</v>
      </c>
      <c r="G63" s="103" t="s">
        <v>440</v>
      </c>
      <c r="H63" s="9">
        <f t="shared" si="2"/>
        <v>0.20665509259259257</v>
      </c>
      <c r="I63" s="9">
        <f t="shared" si="3"/>
        <v>0.0076157407407407285</v>
      </c>
      <c r="K63" s="23">
        <v>32</v>
      </c>
      <c r="L63" s="34">
        <v>93</v>
      </c>
      <c r="M63" s="27">
        <v>0.0016666666666666668</v>
      </c>
      <c r="N63" s="140">
        <v>658</v>
      </c>
      <c r="O63" s="115">
        <v>68</v>
      </c>
      <c r="P63" s="84">
        <v>93</v>
      </c>
      <c r="Q63" s="18">
        <v>0.09100694444444445</v>
      </c>
      <c r="R63" s="16"/>
      <c r="S63" s="134">
        <v>28</v>
      </c>
      <c r="T63" s="84">
        <v>93</v>
      </c>
      <c r="U63" s="31">
        <v>0.023877314814814813</v>
      </c>
      <c r="V63" s="33"/>
      <c r="W63" s="115">
        <v>59</v>
      </c>
      <c r="X63" s="84">
        <v>93</v>
      </c>
      <c r="Y63" s="32">
        <v>0.09010416666666667</v>
      </c>
      <c r="Z63" s="16"/>
      <c r="AA63" s="23"/>
      <c r="AB63" s="84"/>
      <c r="AC63" s="27"/>
      <c r="AD63" s="8"/>
      <c r="AE63" s="74"/>
    </row>
    <row r="64" spans="1:30" ht="15">
      <c r="A64" s="115">
        <v>53</v>
      </c>
      <c r="B64" s="84">
        <v>158</v>
      </c>
      <c r="C64" s="85" t="s">
        <v>399</v>
      </c>
      <c r="D64" s="88" t="s">
        <v>324</v>
      </c>
      <c r="E64" s="86" t="s">
        <v>323</v>
      </c>
      <c r="F64" s="85">
        <v>19601</v>
      </c>
      <c r="G64" s="103" t="s">
        <v>320</v>
      </c>
      <c r="H64" s="9">
        <f t="shared" si="2"/>
        <v>0.2068287037037037</v>
      </c>
      <c r="I64" s="9">
        <f t="shared" si="3"/>
        <v>0.007789351851851867</v>
      </c>
      <c r="K64" s="23">
        <v>106</v>
      </c>
      <c r="L64" s="34">
        <v>158</v>
      </c>
      <c r="M64" s="27">
        <v>0.0017824074074074072</v>
      </c>
      <c r="N64" s="140">
        <v>663</v>
      </c>
      <c r="O64" s="115">
        <v>50</v>
      </c>
      <c r="P64" s="84">
        <v>158</v>
      </c>
      <c r="Q64" s="18">
        <v>0.09016203703703703</v>
      </c>
      <c r="R64" s="16"/>
      <c r="S64" s="134">
        <v>81</v>
      </c>
      <c r="T64" s="84">
        <v>158</v>
      </c>
      <c r="U64" s="31">
        <v>0.024722222222222225</v>
      </c>
      <c r="V64" s="33"/>
      <c r="W64" s="115">
        <v>60</v>
      </c>
      <c r="X64" s="84">
        <v>158</v>
      </c>
      <c r="Y64" s="32">
        <v>0.09016203703703703</v>
      </c>
      <c r="Z64" s="16"/>
      <c r="AA64" s="23"/>
      <c r="AB64" s="84"/>
      <c r="AC64" s="27"/>
      <c r="AD64" s="8"/>
    </row>
    <row r="65" spans="1:30" ht="15">
      <c r="A65" s="115">
        <v>54</v>
      </c>
      <c r="B65" s="84">
        <v>46</v>
      </c>
      <c r="C65" s="85" t="s">
        <v>150</v>
      </c>
      <c r="D65" s="88" t="s">
        <v>151</v>
      </c>
      <c r="E65" s="86" t="s">
        <v>80</v>
      </c>
      <c r="F65" s="85">
        <v>3002</v>
      </c>
      <c r="G65" s="103" t="s">
        <v>83</v>
      </c>
      <c r="H65" s="9">
        <f t="shared" si="2"/>
        <v>0.2072337962962963</v>
      </c>
      <c r="I65" s="9">
        <f t="shared" si="3"/>
        <v>0.008194444444444449</v>
      </c>
      <c r="K65" s="23">
        <v>42</v>
      </c>
      <c r="L65" s="34">
        <v>46</v>
      </c>
      <c r="M65" s="27">
        <v>0.0016782407407407406</v>
      </c>
      <c r="N65" s="140">
        <v>707</v>
      </c>
      <c r="O65" s="115">
        <v>65</v>
      </c>
      <c r="P65" s="84">
        <v>46</v>
      </c>
      <c r="Q65" s="18">
        <v>0.09100694444444445</v>
      </c>
      <c r="R65" s="18"/>
      <c r="S65" s="134">
        <v>72</v>
      </c>
      <c r="T65" s="84">
        <v>46</v>
      </c>
      <c r="U65" s="31">
        <v>0.024675925925925924</v>
      </c>
      <c r="V65" s="33"/>
      <c r="W65" s="115">
        <v>52</v>
      </c>
      <c r="X65" s="84">
        <v>46</v>
      </c>
      <c r="Y65" s="32">
        <v>0.0898726851851852</v>
      </c>
      <c r="Z65" s="16"/>
      <c r="AA65" s="23"/>
      <c r="AB65" s="84"/>
      <c r="AC65" s="27"/>
      <c r="AD65" s="8"/>
    </row>
    <row r="66" spans="1:31" ht="15">
      <c r="A66" s="115">
        <v>55</v>
      </c>
      <c r="B66" s="84">
        <v>92</v>
      </c>
      <c r="C66" s="85" t="s">
        <v>406</v>
      </c>
      <c r="D66" s="88" t="s">
        <v>340</v>
      </c>
      <c r="E66" s="86" t="s">
        <v>341</v>
      </c>
      <c r="F66" s="85">
        <v>21568</v>
      </c>
      <c r="G66" s="103" t="s">
        <v>441</v>
      </c>
      <c r="H66" s="9">
        <f t="shared" si="2"/>
        <v>0.20756944444444445</v>
      </c>
      <c r="I66" s="9">
        <f t="shared" si="3"/>
        <v>0.008530092592592603</v>
      </c>
      <c r="K66" s="23">
        <v>82</v>
      </c>
      <c r="L66" s="34">
        <v>92</v>
      </c>
      <c r="M66" s="27">
        <v>0.001736111111111111</v>
      </c>
      <c r="N66" s="140">
        <v>713</v>
      </c>
      <c r="O66" s="115">
        <v>70</v>
      </c>
      <c r="P66" s="84">
        <v>92</v>
      </c>
      <c r="Q66" s="18">
        <v>0.09100694444444445</v>
      </c>
      <c r="R66" s="16"/>
      <c r="S66" s="134">
        <v>79</v>
      </c>
      <c r="T66" s="84">
        <v>92</v>
      </c>
      <c r="U66" s="31">
        <v>0.024722222222222225</v>
      </c>
      <c r="V66" s="33"/>
      <c r="W66" s="115">
        <v>57</v>
      </c>
      <c r="X66" s="84">
        <v>92</v>
      </c>
      <c r="Y66" s="32">
        <v>0.09010416666666667</v>
      </c>
      <c r="Z66" s="16"/>
      <c r="AA66" s="23"/>
      <c r="AB66" s="84"/>
      <c r="AC66" s="27"/>
      <c r="AD66" s="8"/>
      <c r="AE66" s="74"/>
    </row>
    <row r="67" spans="1:30" ht="15">
      <c r="A67" s="115">
        <v>56</v>
      </c>
      <c r="B67" s="84">
        <v>59</v>
      </c>
      <c r="C67" s="85" t="s">
        <v>460</v>
      </c>
      <c r="D67" s="88" t="s">
        <v>221</v>
      </c>
      <c r="E67" s="86" t="s">
        <v>79</v>
      </c>
      <c r="F67" s="85" t="s">
        <v>423</v>
      </c>
      <c r="G67" s="103" t="s">
        <v>82</v>
      </c>
      <c r="H67" s="9">
        <f t="shared" si="2"/>
        <v>0.20771990740740742</v>
      </c>
      <c r="I67" s="9">
        <f t="shared" si="3"/>
        <v>0.00868055555555558</v>
      </c>
      <c r="K67" s="23">
        <v>71</v>
      </c>
      <c r="L67" s="34">
        <v>59</v>
      </c>
      <c r="M67" s="27">
        <v>0.0017245370370370372</v>
      </c>
      <c r="N67" s="140">
        <v>563</v>
      </c>
      <c r="O67" s="115">
        <v>63</v>
      </c>
      <c r="P67" s="84">
        <v>59</v>
      </c>
      <c r="Q67" s="18">
        <v>0.09100694444444445</v>
      </c>
      <c r="R67" s="16"/>
      <c r="S67" s="134">
        <v>63</v>
      </c>
      <c r="T67" s="84">
        <v>59</v>
      </c>
      <c r="U67" s="31">
        <v>0.024502314814814814</v>
      </c>
      <c r="V67" s="33"/>
      <c r="W67" s="115">
        <v>62</v>
      </c>
      <c r="X67" s="84">
        <v>59</v>
      </c>
      <c r="Y67" s="32">
        <v>0.09048611111111111</v>
      </c>
      <c r="Z67" s="16"/>
      <c r="AA67" s="23"/>
      <c r="AB67" s="84"/>
      <c r="AC67" s="27"/>
      <c r="AD67" s="8"/>
    </row>
    <row r="68" spans="1:30" ht="15">
      <c r="A68" s="115">
        <v>57</v>
      </c>
      <c r="B68" s="84">
        <v>138</v>
      </c>
      <c r="C68" s="85" t="s">
        <v>387</v>
      </c>
      <c r="D68" s="88" t="s">
        <v>295</v>
      </c>
      <c r="E68" s="86" t="s">
        <v>296</v>
      </c>
      <c r="F68" s="85">
        <v>9899</v>
      </c>
      <c r="G68" s="103" t="s">
        <v>412</v>
      </c>
      <c r="H68" s="9">
        <f t="shared" si="2"/>
        <v>0.20778935185185185</v>
      </c>
      <c r="I68" s="9">
        <f t="shared" si="3"/>
        <v>0.008750000000000008</v>
      </c>
      <c r="K68" s="23">
        <v>9</v>
      </c>
      <c r="L68" s="34">
        <v>138</v>
      </c>
      <c r="M68" s="27">
        <v>0.0016203703703703703</v>
      </c>
      <c r="N68" s="140">
        <v>543</v>
      </c>
      <c r="O68" s="115">
        <v>45</v>
      </c>
      <c r="P68" s="84">
        <v>138</v>
      </c>
      <c r="Q68" s="18">
        <v>0.09004629629629629</v>
      </c>
      <c r="R68" s="16"/>
      <c r="S68" s="134">
        <v>34</v>
      </c>
      <c r="T68" s="84">
        <v>138</v>
      </c>
      <c r="U68" s="31">
        <v>0.023877314814814813</v>
      </c>
      <c r="V68" s="33"/>
      <c r="W68" s="115">
        <v>68</v>
      </c>
      <c r="X68" s="84">
        <v>138</v>
      </c>
      <c r="Y68" s="32">
        <v>0.09224537037037038</v>
      </c>
      <c r="Z68" s="16"/>
      <c r="AA68" s="23"/>
      <c r="AB68" s="84"/>
      <c r="AC68" s="27"/>
      <c r="AD68" s="8"/>
    </row>
    <row r="69" spans="1:30" ht="15">
      <c r="A69" s="115">
        <v>58</v>
      </c>
      <c r="B69" s="84">
        <v>6</v>
      </c>
      <c r="C69" s="85" t="s">
        <v>347</v>
      </c>
      <c r="D69" s="88" t="s">
        <v>191</v>
      </c>
      <c r="E69" s="86" t="s">
        <v>45</v>
      </c>
      <c r="F69" s="85">
        <v>235</v>
      </c>
      <c r="G69" s="103" t="s">
        <v>36</v>
      </c>
      <c r="H69" s="9">
        <f t="shared" si="2"/>
        <v>0.20800925925925925</v>
      </c>
      <c r="I69" s="9">
        <f t="shared" si="3"/>
        <v>0.008969907407407413</v>
      </c>
      <c r="K69" s="23">
        <v>151</v>
      </c>
      <c r="L69" s="34">
        <v>6</v>
      </c>
      <c r="M69" s="27">
        <v>0.00431712962962963</v>
      </c>
      <c r="N69" s="140">
        <v>0</v>
      </c>
      <c r="O69" s="115">
        <v>30</v>
      </c>
      <c r="P69" s="84">
        <v>6</v>
      </c>
      <c r="Q69" s="18">
        <v>0.08951388888888889</v>
      </c>
      <c r="R69" s="16">
        <v>1.1574074074074073E-05</v>
      </c>
      <c r="S69" s="134">
        <v>53</v>
      </c>
      <c r="T69" s="84">
        <v>6</v>
      </c>
      <c r="U69" s="31">
        <v>0.024224537037037034</v>
      </c>
      <c r="V69" s="33"/>
      <c r="W69" s="115">
        <v>53</v>
      </c>
      <c r="X69" s="84">
        <v>6</v>
      </c>
      <c r="Y69" s="32">
        <v>0.08996527777777778</v>
      </c>
      <c r="Z69" s="16"/>
      <c r="AA69" s="23"/>
      <c r="AB69" s="84"/>
      <c r="AC69" s="27"/>
      <c r="AD69" s="8"/>
    </row>
    <row r="70" spans="1:30" ht="15">
      <c r="A70" s="115">
        <v>59</v>
      </c>
      <c r="B70" s="84">
        <v>47</v>
      </c>
      <c r="C70" s="85" t="s">
        <v>152</v>
      </c>
      <c r="D70" s="88" t="s">
        <v>153</v>
      </c>
      <c r="E70" s="86" t="s">
        <v>80</v>
      </c>
      <c r="F70" s="85">
        <v>5811</v>
      </c>
      <c r="G70" s="103" t="s">
        <v>83</v>
      </c>
      <c r="H70" s="9">
        <f t="shared" si="2"/>
        <v>0.208125</v>
      </c>
      <c r="I70" s="9">
        <f t="shared" si="3"/>
        <v>0.009085648148148162</v>
      </c>
      <c r="K70" s="23">
        <v>38</v>
      </c>
      <c r="L70" s="34">
        <v>47</v>
      </c>
      <c r="M70" s="27">
        <v>0.0016782407407407406</v>
      </c>
      <c r="N70" s="140">
        <v>382</v>
      </c>
      <c r="O70" s="115">
        <v>57</v>
      </c>
      <c r="P70" s="84">
        <v>47</v>
      </c>
      <c r="Q70" s="18">
        <v>0.09065972222222222</v>
      </c>
      <c r="R70" s="16"/>
      <c r="S70" s="134">
        <v>19</v>
      </c>
      <c r="T70" s="84">
        <v>47</v>
      </c>
      <c r="U70" s="31">
        <v>0.023877314814814813</v>
      </c>
      <c r="V70" s="33"/>
      <c r="W70" s="115">
        <v>63</v>
      </c>
      <c r="X70" s="84">
        <v>47</v>
      </c>
      <c r="Y70" s="32">
        <v>0.09190972222222223</v>
      </c>
      <c r="Z70" s="16"/>
      <c r="AA70" s="23"/>
      <c r="AB70" s="84"/>
      <c r="AC70" s="27"/>
      <c r="AD70" s="8"/>
    </row>
    <row r="71" spans="1:30" ht="15">
      <c r="A71" s="115">
        <v>60</v>
      </c>
      <c r="B71" s="84">
        <v>137</v>
      </c>
      <c r="C71" s="85" t="s">
        <v>492</v>
      </c>
      <c r="D71" s="88" t="s">
        <v>293</v>
      </c>
      <c r="E71" s="86" t="s">
        <v>294</v>
      </c>
      <c r="F71" s="85">
        <v>9844</v>
      </c>
      <c r="G71" s="103" t="s">
        <v>286</v>
      </c>
      <c r="H71" s="9">
        <f t="shared" si="2"/>
        <v>0.2083449074074074</v>
      </c>
      <c r="I71" s="9">
        <f t="shared" si="3"/>
        <v>0.009305555555555567</v>
      </c>
      <c r="K71" s="23">
        <v>51</v>
      </c>
      <c r="L71" s="34">
        <v>137</v>
      </c>
      <c r="M71" s="27">
        <v>0.001689814814814815</v>
      </c>
      <c r="N71" s="140">
        <v>516</v>
      </c>
      <c r="O71" s="115">
        <v>35</v>
      </c>
      <c r="P71" s="84">
        <v>137</v>
      </c>
      <c r="Q71" s="18">
        <v>0.08997685185185185</v>
      </c>
      <c r="R71" s="16"/>
      <c r="S71" s="134">
        <v>64</v>
      </c>
      <c r="T71" s="84">
        <v>137</v>
      </c>
      <c r="U71" s="31">
        <v>0.024502314814814814</v>
      </c>
      <c r="V71" s="33"/>
      <c r="W71" s="115">
        <v>66</v>
      </c>
      <c r="X71" s="84">
        <v>137</v>
      </c>
      <c r="Y71" s="32">
        <v>0.09217592592592593</v>
      </c>
      <c r="Z71" s="16"/>
      <c r="AA71" s="23"/>
      <c r="AB71" s="84"/>
      <c r="AC71" s="27"/>
      <c r="AD71" s="8"/>
    </row>
    <row r="72" spans="1:30" ht="15">
      <c r="A72" s="115">
        <v>61</v>
      </c>
      <c r="B72" s="84">
        <v>73</v>
      </c>
      <c r="C72" s="85" t="s">
        <v>465</v>
      </c>
      <c r="D72" s="88" t="s">
        <v>227</v>
      </c>
      <c r="E72" s="86" t="s">
        <v>34</v>
      </c>
      <c r="F72" s="85">
        <v>6472</v>
      </c>
      <c r="G72" s="103" t="s">
        <v>34</v>
      </c>
      <c r="H72" s="9">
        <f t="shared" si="2"/>
        <v>0.20885416666666667</v>
      </c>
      <c r="I72" s="9">
        <f t="shared" si="3"/>
        <v>0.009814814814814832</v>
      </c>
      <c r="K72" s="23">
        <v>132</v>
      </c>
      <c r="L72" s="34">
        <v>73</v>
      </c>
      <c r="M72" s="27">
        <v>0.0018402777777777777</v>
      </c>
      <c r="N72" s="140">
        <v>54</v>
      </c>
      <c r="O72" s="115">
        <v>104</v>
      </c>
      <c r="P72" s="84">
        <v>73</v>
      </c>
      <c r="Q72" s="18">
        <v>0.09537037037037037</v>
      </c>
      <c r="R72" s="16"/>
      <c r="S72" s="134">
        <v>20</v>
      </c>
      <c r="T72" s="84">
        <v>73</v>
      </c>
      <c r="U72" s="31">
        <v>0.023877314814814813</v>
      </c>
      <c r="V72" s="33"/>
      <c r="W72" s="115">
        <v>39</v>
      </c>
      <c r="X72" s="84">
        <v>73</v>
      </c>
      <c r="Y72" s="32">
        <v>0.08776620370370371</v>
      </c>
      <c r="Z72" s="16"/>
      <c r="AA72" s="23"/>
      <c r="AB72" s="84"/>
      <c r="AC72" s="27"/>
      <c r="AD72" s="8"/>
    </row>
    <row r="73" spans="1:30" ht="15">
      <c r="A73" s="115">
        <v>62</v>
      </c>
      <c r="B73" s="84">
        <v>61</v>
      </c>
      <c r="C73" s="85" t="s">
        <v>154</v>
      </c>
      <c r="D73" s="88" t="s">
        <v>155</v>
      </c>
      <c r="E73" s="86" t="s">
        <v>79</v>
      </c>
      <c r="F73" s="85" t="s">
        <v>422</v>
      </c>
      <c r="G73" s="103" t="s">
        <v>82</v>
      </c>
      <c r="H73" s="9">
        <f t="shared" si="2"/>
        <v>0.20934027777777778</v>
      </c>
      <c r="I73" s="9">
        <f t="shared" si="3"/>
        <v>0.010300925925925936</v>
      </c>
      <c r="K73" s="23">
        <v>102</v>
      </c>
      <c r="L73" s="34">
        <v>61</v>
      </c>
      <c r="M73" s="27">
        <v>0.0017708333333333332</v>
      </c>
      <c r="N73" s="140">
        <v>952</v>
      </c>
      <c r="O73" s="115">
        <v>59</v>
      </c>
      <c r="P73" s="84">
        <v>61</v>
      </c>
      <c r="Q73" s="18">
        <v>0.09070601851851852</v>
      </c>
      <c r="R73" s="16"/>
      <c r="S73" s="134">
        <v>70</v>
      </c>
      <c r="T73" s="84">
        <v>61</v>
      </c>
      <c r="U73" s="31">
        <v>0.024502314814814814</v>
      </c>
      <c r="V73" s="33"/>
      <c r="W73" s="115">
        <v>75</v>
      </c>
      <c r="X73" s="84">
        <v>61</v>
      </c>
      <c r="Y73" s="32">
        <v>0.09236111111111112</v>
      </c>
      <c r="Z73" s="16"/>
      <c r="AA73" s="23"/>
      <c r="AB73" s="84"/>
      <c r="AC73" s="27"/>
      <c r="AD73" s="8"/>
    </row>
    <row r="74" spans="1:30" ht="15">
      <c r="A74" s="115">
        <v>63</v>
      </c>
      <c r="B74" s="84">
        <v>8</v>
      </c>
      <c r="C74" s="85" t="s">
        <v>349</v>
      </c>
      <c r="D74" s="88" t="s">
        <v>193</v>
      </c>
      <c r="E74" s="86" t="s">
        <v>45</v>
      </c>
      <c r="F74" s="85">
        <v>688</v>
      </c>
      <c r="G74" s="103" t="s">
        <v>36</v>
      </c>
      <c r="H74" s="9">
        <f t="shared" si="2"/>
        <v>0.2094675925925926</v>
      </c>
      <c r="I74" s="9">
        <f t="shared" si="3"/>
        <v>0.010428240740740752</v>
      </c>
      <c r="K74" s="23">
        <v>60</v>
      </c>
      <c r="L74" s="34">
        <v>8</v>
      </c>
      <c r="M74" s="27">
        <v>0.001712962962962963</v>
      </c>
      <c r="N74" s="140">
        <v>68</v>
      </c>
      <c r="O74" s="115">
        <v>67</v>
      </c>
      <c r="P74" s="84">
        <v>8</v>
      </c>
      <c r="Q74" s="18">
        <v>0.09100694444444445</v>
      </c>
      <c r="R74" s="18"/>
      <c r="S74" s="134">
        <v>61</v>
      </c>
      <c r="T74" s="84">
        <v>8</v>
      </c>
      <c r="U74" s="31">
        <v>0.024502314814814814</v>
      </c>
      <c r="V74" s="33"/>
      <c r="W74" s="115">
        <v>70</v>
      </c>
      <c r="X74" s="84">
        <v>8</v>
      </c>
      <c r="Y74" s="32">
        <v>0.09224537037037038</v>
      </c>
      <c r="Z74" s="16"/>
      <c r="AA74" s="23"/>
      <c r="AB74" s="84"/>
      <c r="AC74" s="27"/>
      <c r="AD74" s="8"/>
    </row>
    <row r="75" spans="1:30" ht="15">
      <c r="A75" s="115">
        <v>64</v>
      </c>
      <c r="B75" s="84">
        <v>88</v>
      </c>
      <c r="C75" s="85" t="s">
        <v>367</v>
      </c>
      <c r="D75" s="88" t="s">
        <v>236</v>
      </c>
      <c r="E75" s="86" t="s">
        <v>89</v>
      </c>
      <c r="F75" s="85">
        <v>6912</v>
      </c>
      <c r="G75" s="103" t="s">
        <v>170</v>
      </c>
      <c r="H75" s="9">
        <f t="shared" si="2"/>
        <v>0.2095601851851852</v>
      </c>
      <c r="I75" s="9">
        <f t="shared" si="3"/>
        <v>0.010520833333333368</v>
      </c>
      <c r="K75" s="23">
        <v>92</v>
      </c>
      <c r="L75" s="34">
        <v>88</v>
      </c>
      <c r="M75" s="27">
        <v>0.0017592592592592592</v>
      </c>
      <c r="N75" s="140">
        <v>597</v>
      </c>
      <c r="O75" s="115">
        <v>108</v>
      </c>
      <c r="P75" s="84">
        <v>88</v>
      </c>
      <c r="Q75" s="18">
        <v>0.09615740740740741</v>
      </c>
      <c r="R75" s="16"/>
      <c r="S75" s="134">
        <v>37</v>
      </c>
      <c r="T75" s="84">
        <v>88</v>
      </c>
      <c r="U75" s="31">
        <v>0.023877314814814813</v>
      </c>
      <c r="V75" s="33"/>
      <c r="W75" s="115">
        <v>35</v>
      </c>
      <c r="X75" s="84">
        <v>88</v>
      </c>
      <c r="Y75" s="32">
        <v>0.08776620370370371</v>
      </c>
      <c r="Z75" s="16"/>
      <c r="AA75" s="23"/>
      <c r="AB75" s="84"/>
      <c r="AC75" s="27"/>
      <c r="AD75" s="8"/>
    </row>
    <row r="76" spans="1:30" ht="15">
      <c r="A76" s="115">
        <v>65</v>
      </c>
      <c r="B76" s="84">
        <v>19</v>
      </c>
      <c r="C76" s="85" t="s">
        <v>176</v>
      </c>
      <c r="D76" s="88" t="s">
        <v>127</v>
      </c>
      <c r="E76" s="86" t="s">
        <v>128</v>
      </c>
      <c r="F76" s="85" t="s">
        <v>129</v>
      </c>
      <c r="G76" s="103" t="s">
        <v>119</v>
      </c>
      <c r="H76" s="9">
        <f aca="true" t="shared" si="4" ref="H76:H107">SUM(M76,Q76,U76,Y76,AC76)-SUM(R76,V76,Z76,AD76)</f>
        <v>0.20966435185185187</v>
      </c>
      <c r="I76" s="9">
        <f aca="true" t="shared" si="5" ref="I76:I107">H76-$H$12</f>
        <v>0.010625000000000023</v>
      </c>
      <c r="K76" s="23">
        <v>50</v>
      </c>
      <c r="L76" s="34">
        <v>19</v>
      </c>
      <c r="M76" s="27">
        <v>0.001689814814814815</v>
      </c>
      <c r="N76" s="140">
        <v>328</v>
      </c>
      <c r="O76" s="115">
        <v>64</v>
      </c>
      <c r="P76" s="84">
        <v>19</v>
      </c>
      <c r="Q76" s="18">
        <v>0.09100694444444445</v>
      </c>
      <c r="R76" s="16"/>
      <c r="S76" s="134">
        <v>89</v>
      </c>
      <c r="T76" s="84">
        <v>19</v>
      </c>
      <c r="U76" s="31">
        <v>0.024722222222222225</v>
      </c>
      <c r="V76" s="33"/>
      <c r="W76" s="115">
        <v>73</v>
      </c>
      <c r="X76" s="84">
        <v>19</v>
      </c>
      <c r="Y76" s="32">
        <v>0.09224537037037038</v>
      </c>
      <c r="Z76" s="16"/>
      <c r="AA76" s="23"/>
      <c r="AB76" s="84"/>
      <c r="AC76" s="27"/>
      <c r="AD76" s="8"/>
    </row>
    <row r="77" spans="1:30" ht="15">
      <c r="A77" s="115">
        <v>66</v>
      </c>
      <c r="B77" s="84">
        <v>127</v>
      </c>
      <c r="C77" s="85" t="s">
        <v>489</v>
      </c>
      <c r="D77" s="88" t="s">
        <v>276</v>
      </c>
      <c r="E77" s="86" t="s">
        <v>277</v>
      </c>
      <c r="F77" s="119">
        <v>20456</v>
      </c>
      <c r="G77" s="103" t="s">
        <v>278</v>
      </c>
      <c r="H77" s="9">
        <f t="shared" si="4"/>
        <v>0.20976851851851852</v>
      </c>
      <c r="I77" s="9">
        <f t="shared" si="5"/>
        <v>0.010729166666666679</v>
      </c>
      <c r="K77" s="23">
        <v>149</v>
      </c>
      <c r="L77" s="34">
        <v>127</v>
      </c>
      <c r="M77" s="27">
        <v>0.002002314814814815</v>
      </c>
      <c r="N77" s="140">
        <v>72</v>
      </c>
      <c r="O77" s="115">
        <v>58</v>
      </c>
      <c r="P77" s="84">
        <v>127</v>
      </c>
      <c r="Q77" s="18">
        <v>0.09065972222222222</v>
      </c>
      <c r="R77" s="16"/>
      <c r="S77" s="134">
        <v>58</v>
      </c>
      <c r="T77" s="84">
        <v>127</v>
      </c>
      <c r="U77" s="31">
        <v>0.024502314814814814</v>
      </c>
      <c r="V77" s="33"/>
      <c r="W77" s="115">
        <v>76</v>
      </c>
      <c r="X77" s="84">
        <v>127</v>
      </c>
      <c r="Y77" s="32">
        <v>0.09260416666666667</v>
      </c>
      <c r="Z77" s="16"/>
      <c r="AA77" s="23"/>
      <c r="AB77" s="84"/>
      <c r="AC77" s="27"/>
      <c r="AD77" s="8"/>
    </row>
    <row r="78" spans="1:31" ht="15">
      <c r="A78" s="115">
        <v>67</v>
      </c>
      <c r="B78" s="84">
        <v>63</v>
      </c>
      <c r="C78" s="85" t="s">
        <v>462</v>
      </c>
      <c r="D78" s="88" t="s">
        <v>222</v>
      </c>
      <c r="E78" s="86" t="s">
        <v>81</v>
      </c>
      <c r="F78" s="85" t="s">
        <v>426</v>
      </c>
      <c r="G78" s="103" t="s">
        <v>81</v>
      </c>
      <c r="H78" s="9">
        <f t="shared" si="4"/>
        <v>0.21038194444444444</v>
      </c>
      <c r="I78" s="9">
        <f t="shared" si="5"/>
        <v>0.011342592592592599</v>
      </c>
      <c r="K78" s="23">
        <v>89</v>
      </c>
      <c r="L78" s="34">
        <v>63</v>
      </c>
      <c r="M78" s="27">
        <v>0.0017592592592592592</v>
      </c>
      <c r="N78" s="140">
        <v>192</v>
      </c>
      <c r="O78" s="115">
        <v>74</v>
      </c>
      <c r="P78" s="84">
        <v>63</v>
      </c>
      <c r="Q78" s="18">
        <v>0.09100694444444445</v>
      </c>
      <c r="R78" s="18"/>
      <c r="S78" s="134">
        <v>104</v>
      </c>
      <c r="T78" s="84">
        <v>63</v>
      </c>
      <c r="U78" s="31">
        <v>0.025555555555555554</v>
      </c>
      <c r="V78" s="33"/>
      <c r="W78" s="115">
        <v>64</v>
      </c>
      <c r="X78" s="84">
        <v>63</v>
      </c>
      <c r="Y78" s="32">
        <v>0.09206018518518518</v>
      </c>
      <c r="Z78" s="16"/>
      <c r="AA78" s="23"/>
      <c r="AB78" s="84"/>
      <c r="AC78" s="27"/>
      <c r="AD78" s="8"/>
      <c r="AE78" s="15"/>
    </row>
    <row r="79" spans="1:30" ht="15">
      <c r="A79" s="115">
        <v>68</v>
      </c>
      <c r="B79" s="84">
        <v>128</v>
      </c>
      <c r="C79" s="85" t="s">
        <v>380</v>
      </c>
      <c r="D79" s="88" t="s">
        <v>279</v>
      </c>
      <c r="E79" s="86" t="s">
        <v>277</v>
      </c>
      <c r="F79" s="119">
        <v>19890</v>
      </c>
      <c r="G79" s="103" t="s">
        <v>278</v>
      </c>
      <c r="H79" s="9">
        <f t="shared" si="4"/>
        <v>0.2103935185185185</v>
      </c>
      <c r="I79" s="9">
        <f t="shared" si="5"/>
        <v>0.011354166666666665</v>
      </c>
      <c r="K79" s="23">
        <v>80</v>
      </c>
      <c r="L79" s="34">
        <v>128</v>
      </c>
      <c r="M79" s="27">
        <v>0.001736111111111111</v>
      </c>
      <c r="N79" s="140">
        <v>610</v>
      </c>
      <c r="O79" s="115">
        <v>79</v>
      </c>
      <c r="P79" s="84">
        <v>128</v>
      </c>
      <c r="Q79" s="18">
        <v>0.09168981481481481</v>
      </c>
      <c r="R79" s="16"/>
      <c r="S79" s="134">
        <v>74</v>
      </c>
      <c r="T79" s="84">
        <v>128</v>
      </c>
      <c r="U79" s="31">
        <v>0.024722222222222225</v>
      </c>
      <c r="V79" s="33"/>
      <c r="W79" s="115">
        <v>69</v>
      </c>
      <c r="X79" s="84">
        <v>128</v>
      </c>
      <c r="Y79" s="32">
        <v>0.09224537037037038</v>
      </c>
      <c r="Z79" s="16"/>
      <c r="AA79" s="23"/>
      <c r="AB79" s="84"/>
      <c r="AC79" s="27"/>
      <c r="AD79" s="8"/>
    </row>
    <row r="80" spans="1:31" ht="15">
      <c r="A80" s="115">
        <v>69</v>
      </c>
      <c r="B80" s="84">
        <v>80</v>
      </c>
      <c r="C80" s="85" t="s">
        <v>166</v>
      </c>
      <c r="D80" s="88" t="s">
        <v>167</v>
      </c>
      <c r="E80" s="86" t="s">
        <v>88</v>
      </c>
      <c r="F80" s="85">
        <v>6808</v>
      </c>
      <c r="G80" s="103" t="s">
        <v>168</v>
      </c>
      <c r="H80" s="9">
        <f t="shared" si="4"/>
        <v>0.2104050925925926</v>
      </c>
      <c r="I80" s="9">
        <f t="shared" si="5"/>
        <v>0.01136574074074076</v>
      </c>
      <c r="K80" s="23">
        <v>84</v>
      </c>
      <c r="L80" s="34">
        <v>80</v>
      </c>
      <c r="M80" s="27">
        <v>0.0017476851851851852</v>
      </c>
      <c r="N80" s="140">
        <v>404</v>
      </c>
      <c r="O80" s="115">
        <v>77</v>
      </c>
      <c r="P80" s="84">
        <v>80</v>
      </c>
      <c r="Q80" s="18">
        <v>0.09168981481481481</v>
      </c>
      <c r="R80" s="16"/>
      <c r="S80" s="134">
        <v>87</v>
      </c>
      <c r="T80" s="84">
        <v>80</v>
      </c>
      <c r="U80" s="31">
        <v>0.024722222222222225</v>
      </c>
      <c r="V80" s="33"/>
      <c r="W80" s="115">
        <v>67</v>
      </c>
      <c r="X80" s="84">
        <v>80</v>
      </c>
      <c r="Y80" s="32">
        <v>0.09224537037037038</v>
      </c>
      <c r="Z80" s="16"/>
      <c r="AA80" s="23"/>
      <c r="AB80" s="84"/>
      <c r="AC80" s="27"/>
      <c r="AD80" s="8"/>
      <c r="AE80" s="15"/>
    </row>
    <row r="81" spans="1:30" ht="15">
      <c r="A81" s="115">
        <v>70</v>
      </c>
      <c r="B81" s="84">
        <v>130</v>
      </c>
      <c r="C81" s="85" t="s">
        <v>382</v>
      </c>
      <c r="D81" s="88" t="s">
        <v>282</v>
      </c>
      <c r="E81" s="86" t="s">
        <v>283</v>
      </c>
      <c r="F81" s="85">
        <v>14424</v>
      </c>
      <c r="G81" s="103" t="s">
        <v>278</v>
      </c>
      <c r="H81" s="9">
        <f t="shared" si="4"/>
        <v>0.21042824074074074</v>
      </c>
      <c r="I81" s="9">
        <f t="shared" si="5"/>
        <v>0.011388888888888893</v>
      </c>
      <c r="K81" s="23">
        <v>86</v>
      </c>
      <c r="L81" s="34">
        <v>130</v>
      </c>
      <c r="M81" s="27">
        <v>0.0017476851851851852</v>
      </c>
      <c r="N81" s="140">
        <v>726</v>
      </c>
      <c r="O81" s="115">
        <v>97</v>
      </c>
      <c r="P81" s="84">
        <v>130</v>
      </c>
      <c r="Q81" s="18">
        <v>0.09255787037037037</v>
      </c>
      <c r="R81" s="16"/>
      <c r="S81" s="134">
        <v>35</v>
      </c>
      <c r="T81" s="84">
        <v>130</v>
      </c>
      <c r="U81" s="31">
        <v>0.023877314814814813</v>
      </c>
      <c r="V81" s="33"/>
      <c r="W81" s="115">
        <v>72</v>
      </c>
      <c r="X81" s="84">
        <v>130</v>
      </c>
      <c r="Y81" s="32">
        <v>0.09224537037037038</v>
      </c>
      <c r="Z81" s="16"/>
      <c r="AA81" s="23"/>
      <c r="AB81" s="84"/>
      <c r="AC81" s="27"/>
      <c r="AD81" s="8"/>
    </row>
    <row r="82" spans="1:30" ht="15">
      <c r="A82" s="115">
        <v>71</v>
      </c>
      <c r="B82" s="84">
        <v>147</v>
      </c>
      <c r="C82" s="85" t="s">
        <v>393</v>
      </c>
      <c r="D82" s="88" t="s">
        <v>310</v>
      </c>
      <c r="E82" s="86" t="s">
        <v>309</v>
      </c>
      <c r="F82" s="85">
        <v>20800</v>
      </c>
      <c r="G82" s="103" t="s">
        <v>305</v>
      </c>
      <c r="H82" s="9">
        <f t="shared" si="4"/>
        <v>0.2110300925925926</v>
      </c>
      <c r="I82" s="9">
        <f t="shared" si="5"/>
        <v>0.011990740740740746</v>
      </c>
      <c r="K82" s="23">
        <v>85</v>
      </c>
      <c r="L82" s="34">
        <v>147</v>
      </c>
      <c r="M82" s="27">
        <v>0.0017476851851851852</v>
      </c>
      <c r="N82" s="140">
        <v>449</v>
      </c>
      <c r="O82" s="115">
        <v>90</v>
      </c>
      <c r="P82" s="84">
        <v>147</v>
      </c>
      <c r="Q82" s="18">
        <v>0.09231481481481481</v>
      </c>
      <c r="R82" s="16"/>
      <c r="S82" s="134">
        <v>77</v>
      </c>
      <c r="T82" s="84">
        <v>147</v>
      </c>
      <c r="U82" s="31">
        <v>0.024722222222222225</v>
      </c>
      <c r="V82" s="33"/>
      <c r="W82" s="115">
        <v>71</v>
      </c>
      <c r="X82" s="84">
        <v>147</v>
      </c>
      <c r="Y82" s="32">
        <v>0.09224537037037038</v>
      </c>
      <c r="Z82" s="16"/>
      <c r="AA82" s="23"/>
      <c r="AB82" s="84"/>
      <c r="AC82" s="27"/>
      <c r="AD82" s="8"/>
    </row>
    <row r="83" spans="1:31" ht="15">
      <c r="A83" s="115">
        <v>72</v>
      </c>
      <c r="B83" s="84">
        <v>132</v>
      </c>
      <c r="C83" s="85" t="s">
        <v>502</v>
      </c>
      <c r="D83" s="88" t="s">
        <v>503</v>
      </c>
      <c r="E83" s="86" t="s">
        <v>504</v>
      </c>
      <c r="F83" s="85">
        <v>18904</v>
      </c>
      <c r="G83" s="103" t="s">
        <v>278</v>
      </c>
      <c r="H83" s="9">
        <f t="shared" si="4"/>
        <v>0.21112268518518518</v>
      </c>
      <c r="I83" s="9">
        <f t="shared" si="5"/>
        <v>0.012083333333333335</v>
      </c>
      <c r="K83" s="23">
        <v>59</v>
      </c>
      <c r="L83" s="34">
        <v>132</v>
      </c>
      <c r="M83" s="27">
        <v>0.0017013888888888892</v>
      </c>
      <c r="N83" s="140">
        <v>986</v>
      </c>
      <c r="O83" s="115">
        <v>93</v>
      </c>
      <c r="P83" s="84">
        <v>132</v>
      </c>
      <c r="Q83" s="18">
        <v>0.09238425925925926</v>
      </c>
      <c r="R83" s="16"/>
      <c r="S83" s="134">
        <v>73</v>
      </c>
      <c r="T83" s="84">
        <v>132</v>
      </c>
      <c r="U83" s="31">
        <v>0.024722222222222225</v>
      </c>
      <c r="V83" s="33"/>
      <c r="W83" s="115">
        <v>74</v>
      </c>
      <c r="X83" s="84">
        <v>132</v>
      </c>
      <c r="Y83" s="32">
        <v>0.09231481481481481</v>
      </c>
      <c r="Z83" s="16"/>
      <c r="AA83" s="23"/>
      <c r="AB83" s="84"/>
      <c r="AC83" s="27"/>
      <c r="AD83" s="8"/>
      <c r="AE83" s="15"/>
    </row>
    <row r="84" spans="1:30" ht="15">
      <c r="A84" s="115">
        <v>73</v>
      </c>
      <c r="B84" s="84">
        <v>22</v>
      </c>
      <c r="C84" s="85" t="s">
        <v>454</v>
      </c>
      <c r="D84" s="88" t="s">
        <v>202</v>
      </c>
      <c r="E84" s="86" t="s">
        <v>200</v>
      </c>
      <c r="F84" s="85" t="s">
        <v>203</v>
      </c>
      <c r="G84" s="103" t="s">
        <v>119</v>
      </c>
      <c r="H84" s="9">
        <f t="shared" si="4"/>
        <v>0.2113310185185185</v>
      </c>
      <c r="I84" s="9">
        <f t="shared" si="5"/>
        <v>0.012291666666666645</v>
      </c>
      <c r="K84" s="23">
        <v>30</v>
      </c>
      <c r="L84" s="34">
        <v>22</v>
      </c>
      <c r="M84" s="27">
        <v>0.0016666666666666668</v>
      </c>
      <c r="N84" s="140">
        <v>6</v>
      </c>
      <c r="O84" s="115">
        <v>69</v>
      </c>
      <c r="P84" s="84">
        <v>22</v>
      </c>
      <c r="Q84" s="18">
        <v>0.09100694444444445</v>
      </c>
      <c r="R84" s="16"/>
      <c r="S84" s="134">
        <v>39</v>
      </c>
      <c r="T84" s="84">
        <v>22</v>
      </c>
      <c r="U84" s="31">
        <v>0.023877314814814813</v>
      </c>
      <c r="V84" s="33"/>
      <c r="W84" s="115">
        <v>80</v>
      </c>
      <c r="X84" s="84">
        <v>22</v>
      </c>
      <c r="Y84" s="32">
        <v>0.09478009259259258</v>
      </c>
      <c r="Z84" s="16"/>
      <c r="AA84" s="23"/>
      <c r="AB84" s="84"/>
      <c r="AC84" s="27"/>
      <c r="AD84" s="8"/>
    </row>
    <row r="85" spans="1:30" ht="15">
      <c r="A85" s="115">
        <v>74</v>
      </c>
      <c r="B85" s="84">
        <v>21</v>
      </c>
      <c r="C85" s="85" t="s">
        <v>454</v>
      </c>
      <c r="D85" s="88" t="s">
        <v>199</v>
      </c>
      <c r="E85" s="86" t="s">
        <v>200</v>
      </c>
      <c r="F85" s="85" t="s">
        <v>201</v>
      </c>
      <c r="G85" s="103" t="s">
        <v>119</v>
      </c>
      <c r="H85" s="9">
        <f t="shared" si="4"/>
        <v>0.21277777777777776</v>
      </c>
      <c r="I85" s="9">
        <f t="shared" si="5"/>
        <v>0.013738425925925918</v>
      </c>
      <c r="K85" s="23">
        <v>81</v>
      </c>
      <c r="L85" s="34">
        <v>21</v>
      </c>
      <c r="M85" s="27">
        <v>0.001736111111111111</v>
      </c>
      <c r="N85" s="140">
        <v>705</v>
      </c>
      <c r="O85" s="115">
        <v>81</v>
      </c>
      <c r="P85" s="84">
        <v>21</v>
      </c>
      <c r="Q85" s="18">
        <v>0.09175925925925926</v>
      </c>
      <c r="R85" s="16"/>
      <c r="S85" s="134">
        <v>68</v>
      </c>
      <c r="T85" s="84">
        <v>21</v>
      </c>
      <c r="U85" s="31">
        <v>0.024502314814814814</v>
      </c>
      <c r="V85" s="33"/>
      <c r="W85" s="115">
        <v>81</v>
      </c>
      <c r="X85" s="84">
        <v>21</v>
      </c>
      <c r="Y85" s="32">
        <v>0.09478009259259258</v>
      </c>
      <c r="Z85" s="16"/>
      <c r="AA85" s="23"/>
      <c r="AB85" s="84"/>
      <c r="AC85" s="27"/>
      <c r="AD85" s="8"/>
    </row>
    <row r="86" spans="1:31" ht="15">
      <c r="A86" s="115">
        <v>75</v>
      </c>
      <c r="B86" s="84">
        <v>11</v>
      </c>
      <c r="C86" s="85" t="s">
        <v>114</v>
      </c>
      <c r="D86" s="88" t="s">
        <v>115</v>
      </c>
      <c r="E86" s="86" t="s">
        <v>85</v>
      </c>
      <c r="F86" s="85">
        <v>22013</v>
      </c>
      <c r="G86" s="103" t="s">
        <v>86</v>
      </c>
      <c r="H86" s="9">
        <f t="shared" si="4"/>
        <v>0.21278935185185185</v>
      </c>
      <c r="I86" s="9">
        <f t="shared" si="5"/>
        <v>0.013750000000000012</v>
      </c>
      <c r="K86" s="23">
        <v>41</v>
      </c>
      <c r="L86" s="34">
        <v>11</v>
      </c>
      <c r="M86" s="27">
        <v>0.0016782407407407406</v>
      </c>
      <c r="N86" s="140">
        <v>702</v>
      </c>
      <c r="O86" s="115">
        <v>84</v>
      </c>
      <c r="P86" s="84">
        <v>11</v>
      </c>
      <c r="Q86" s="18">
        <v>0.09180555555555554</v>
      </c>
      <c r="R86" s="16">
        <v>1.1574074074074073E-05</v>
      </c>
      <c r="S86" s="134">
        <v>69</v>
      </c>
      <c r="T86" s="84">
        <v>11</v>
      </c>
      <c r="U86" s="31">
        <v>0.024502314814814814</v>
      </c>
      <c r="V86" s="33"/>
      <c r="W86" s="115">
        <v>82</v>
      </c>
      <c r="X86" s="84">
        <v>11</v>
      </c>
      <c r="Y86" s="32">
        <v>0.09481481481481481</v>
      </c>
      <c r="Z86" s="16"/>
      <c r="AA86" s="23"/>
      <c r="AB86" s="84"/>
      <c r="AC86" s="27"/>
      <c r="AD86" s="8"/>
      <c r="AE86" s="75"/>
    </row>
    <row r="87" spans="1:31" ht="15">
      <c r="A87" s="115">
        <v>76</v>
      </c>
      <c r="B87" s="84">
        <v>10</v>
      </c>
      <c r="C87" s="85" t="s">
        <v>112</v>
      </c>
      <c r="D87" s="88" t="s">
        <v>113</v>
      </c>
      <c r="E87" s="86" t="s">
        <v>85</v>
      </c>
      <c r="F87" s="85">
        <v>22048</v>
      </c>
      <c r="G87" s="103" t="s">
        <v>86</v>
      </c>
      <c r="H87" s="9">
        <f t="shared" si="4"/>
        <v>0.21291666666666664</v>
      </c>
      <c r="I87" s="9">
        <f t="shared" si="5"/>
        <v>0.0138773148148148</v>
      </c>
      <c r="K87" s="23">
        <v>24</v>
      </c>
      <c r="L87" s="34">
        <v>10</v>
      </c>
      <c r="M87" s="27">
        <v>0.0016435185185185183</v>
      </c>
      <c r="N87" s="140">
        <v>986</v>
      </c>
      <c r="O87" s="115">
        <v>91</v>
      </c>
      <c r="P87" s="84">
        <v>10</v>
      </c>
      <c r="Q87" s="18">
        <v>0.09231481481481481</v>
      </c>
      <c r="R87" s="16"/>
      <c r="S87" s="134">
        <v>55</v>
      </c>
      <c r="T87" s="84">
        <v>10</v>
      </c>
      <c r="U87" s="31">
        <v>0.024224537037037034</v>
      </c>
      <c r="V87" s="33"/>
      <c r="W87" s="115">
        <v>79</v>
      </c>
      <c r="X87" s="84">
        <v>10</v>
      </c>
      <c r="Y87" s="32">
        <v>0.0947337962962963</v>
      </c>
      <c r="Z87" s="16"/>
      <c r="AA87" s="23"/>
      <c r="AB87" s="84"/>
      <c r="AC87" s="27"/>
      <c r="AD87" s="8"/>
      <c r="AE87" s="12"/>
    </row>
    <row r="88" spans="1:31" ht="15">
      <c r="A88" s="115">
        <v>77</v>
      </c>
      <c r="B88" s="84">
        <v>100</v>
      </c>
      <c r="C88" s="85" t="s">
        <v>372</v>
      </c>
      <c r="D88" s="88" t="s">
        <v>246</v>
      </c>
      <c r="E88" s="86" t="s">
        <v>239</v>
      </c>
      <c r="F88" s="85">
        <v>21494</v>
      </c>
      <c r="G88" s="103" t="s">
        <v>440</v>
      </c>
      <c r="H88" s="9">
        <f t="shared" si="4"/>
        <v>0.2133449074074074</v>
      </c>
      <c r="I88" s="9">
        <f t="shared" si="5"/>
        <v>0.014305555555555571</v>
      </c>
      <c r="K88" s="23">
        <v>122</v>
      </c>
      <c r="L88" s="34">
        <v>100</v>
      </c>
      <c r="M88" s="27">
        <v>0.0018171296296296297</v>
      </c>
      <c r="N88" s="140">
        <v>551</v>
      </c>
      <c r="O88" s="115">
        <v>73</v>
      </c>
      <c r="P88" s="84">
        <v>100</v>
      </c>
      <c r="Q88" s="18">
        <v>0.09100694444444445</v>
      </c>
      <c r="R88" s="16"/>
      <c r="S88" s="134">
        <v>114</v>
      </c>
      <c r="T88" s="84">
        <v>100</v>
      </c>
      <c r="U88" s="31">
        <v>0.0256712962962963</v>
      </c>
      <c r="V88" s="33"/>
      <c r="W88" s="115">
        <v>89</v>
      </c>
      <c r="X88" s="84">
        <v>100</v>
      </c>
      <c r="Y88" s="32">
        <v>0.09484953703703704</v>
      </c>
      <c r="Z88" s="16"/>
      <c r="AA88" s="23"/>
      <c r="AB88" s="84"/>
      <c r="AC88" s="27"/>
      <c r="AD88" s="8"/>
      <c r="AE88" s="15"/>
    </row>
    <row r="89" spans="1:31" ht="15">
      <c r="A89" s="115">
        <v>78</v>
      </c>
      <c r="B89" s="84">
        <v>77</v>
      </c>
      <c r="C89" s="85" t="s">
        <v>468</v>
      </c>
      <c r="D89" s="88" t="s">
        <v>230</v>
      </c>
      <c r="E89" s="86" t="s">
        <v>87</v>
      </c>
      <c r="F89" s="85">
        <v>8674</v>
      </c>
      <c r="G89" s="103" t="s">
        <v>163</v>
      </c>
      <c r="H89" s="9">
        <f t="shared" si="4"/>
        <v>0.21346064814814814</v>
      </c>
      <c r="I89" s="9">
        <f t="shared" si="5"/>
        <v>0.014421296296296293</v>
      </c>
      <c r="K89" s="23">
        <v>43</v>
      </c>
      <c r="L89" s="34">
        <v>77</v>
      </c>
      <c r="M89" s="27">
        <v>0.0016782407407407406</v>
      </c>
      <c r="N89" s="140">
        <v>832</v>
      </c>
      <c r="O89" s="115">
        <v>80</v>
      </c>
      <c r="P89" s="84">
        <v>77</v>
      </c>
      <c r="Q89" s="18">
        <v>0.09168981481481481</v>
      </c>
      <c r="R89" s="16"/>
      <c r="S89" s="134">
        <v>93</v>
      </c>
      <c r="T89" s="84">
        <v>77</v>
      </c>
      <c r="U89" s="31">
        <v>0.025243055555555557</v>
      </c>
      <c r="V89" s="33"/>
      <c r="W89" s="115">
        <v>83</v>
      </c>
      <c r="X89" s="84">
        <v>77</v>
      </c>
      <c r="Y89" s="32">
        <v>0.09484953703703704</v>
      </c>
      <c r="Z89" s="16"/>
      <c r="AA89" s="23"/>
      <c r="AB89" s="84"/>
      <c r="AC89" s="27"/>
      <c r="AD89" s="8"/>
      <c r="AE89" s="15"/>
    </row>
    <row r="90" spans="1:31" ht="15">
      <c r="A90" s="115">
        <v>79</v>
      </c>
      <c r="B90" s="84">
        <v>60</v>
      </c>
      <c r="C90" s="85" t="s">
        <v>461</v>
      </c>
      <c r="D90" s="88" t="s">
        <v>415</v>
      </c>
      <c r="E90" s="86" t="s">
        <v>79</v>
      </c>
      <c r="F90" s="85" t="s">
        <v>416</v>
      </c>
      <c r="G90" s="103" t="s">
        <v>82</v>
      </c>
      <c r="H90" s="9">
        <f t="shared" si="4"/>
        <v>0.21351851851851852</v>
      </c>
      <c r="I90" s="9">
        <f t="shared" si="5"/>
        <v>0.014479166666666682</v>
      </c>
      <c r="K90" s="23">
        <v>87</v>
      </c>
      <c r="L90" s="34">
        <v>60</v>
      </c>
      <c r="M90" s="27">
        <v>0.0017476851851851852</v>
      </c>
      <c r="N90" s="140">
        <v>858</v>
      </c>
      <c r="O90" s="115">
        <v>88</v>
      </c>
      <c r="P90" s="84">
        <v>60</v>
      </c>
      <c r="Q90" s="18">
        <v>0.09231481481481481</v>
      </c>
      <c r="R90" s="16"/>
      <c r="S90" s="134">
        <v>82</v>
      </c>
      <c r="T90" s="84">
        <v>60</v>
      </c>
      <c r="U90" s="31">
        <v>0.024722222222222225</v>
      </c>
      <c r="V90" s="33"/>
      <c r="W90" s="115">
        <v>78</v>
      </c>
      <c r="X90" s="84">
        <v>60</v>
      </c>
      <c r="Y90" s="32">
        <v>0.0947337962962963</v>
      </c>
      <c r="Z90" s="16"/>
      <c r="AA90" s="23"/>
      <c r="AB90" s="84"/>
      <c r="AC90" s="27"/>
      <c r="AD90" s="8"/>
      <c r="AE90" s="75"/>
    </row>
    <row r="91" spans="1:30" ht="15">
      <c r="A91" s="115">
        <v>80</v>
      </c>
      <c r="B91" s="84">
        <v>89</v>
      </c>
      <c r="C91" s="85" t="s">
        <v>472</v>
      </c>
      <c r="D91" s="88" t="s">
        <v>446</v>
      </c>
      <c r="E91" s="86" t="s">
        <v>89</v>
      </c>
      <c r="F91" s="85">
        <v>7650</v>
      </c>
      <c r="G91" s="103" t="s">
        <v>168</v>
      </c>
      <c r="H91" s="9">
        <f t="shared" si="4"/>
        <v>0.2136458333333333</v>
      </c>
      <c r="I91" s="9">
        <f t="shared" si="5"/>
        <v>0.01460648148148147</v>
      </c>
      <c r="K91" s="23">
        <v>100</v>
      </c>
      <c r="L91" s="34">
        <v>89</v>
      </c>
      <c r="M91" s="27">
        <v>0.0017708333333333332</v>
      </c>
      <c r="N91" s="140">
        <v>608</v>
      </c>
      <c r="O91" s="115">
        <v>112</v>
      </c>
      <c r="P91" s="84">
        <v>89</v>
      </c>
      <c r="Q91" s="18">
        <v>0.09697916666666667</v>
      </c>
      <c r="R91" s="16"/>
      <c r="S91" s="134">
        <v>103</v>
      </c>
      <c r="T91" s="84">
        <v>89</v>
      </c>
      <c r="U91" s="31">
        <v>0.025555555555555554</v>
      </c>
      <c r="V91" s="33"/>
      <c r="W91" s="115">
        <v>49</v>
      </c>
      <c r="X91" s="84">
        <v>89</v>
      </c>
      <c r="Y91" s="32">
        <v>0.08934027777777777</v>
      </c>
      <c r="Z91" s="16"/>
      <c r="AA91" s="23"/>
      <c r="AB91" s="84"/>
      <c r="AC91" s="27"/>
      <c r="AD91" s="8"/>
    </row>
    <row r="92" spans="1:31" ht="15">
      <c r="A92" s="115">
        <v>81</v>
      </c>
      <c r="B92" s="84">
        <v>56</v>
      </c>
      <c r="C92" s="85" t="s">
        <v>362</v>
      </c>
      <c r="D92" s="88" t="s">
        <v>218</v>
      </c>
      <c r="E92" s="86" t="s">
        <v>79</v>
      </c>
      <c r="F92" s="85" t="s">
        <v>421</v>
      </c>
      <c r="G92" s="103" t="s">
        <v>82</v>
      </c>
      <c r="H92" s="9">
        <f t="shared" si="4"/>
        <v>0.21435185185185185</v>
      </c>
      <c r="I92" s="9">
        <f t="shared" si="5"/>
        <v>0.015312500000000007</v>
      </c>
      <c r="K92" s="23">
        <v>109</v>
      </c>
      <c r="L92" s="34">
        <v>56</v>
      </c>
      <c r="M92" s="27">
        <v>0.0017939814814814815</v>
      </c>
      <c r="N92" s="140">
        <v>331</v>
      </c>
      <c r="O92" s="115">
        <v>94</v>
      </c>
      <c r="P92" s="84">
        <v>56</v>
      </c>
      <c r="Q92" s="18">
        <v>0.09238425925925926</v>
      </c>
      <c r="R92" s="16"/>
      <c r="S92" s="134">
        <v>96</v>
      </c>
      <c r="T92" s="84">
        <v>56</v>
      </c>
      <c r="U92" s="31">
        <v>0.02532407407407408</v>
      </c>
      <c r="V92" s="33"/>
      <c r="W92" s="115">
        <v>88</v>
      </c>
      <c r="X92" s="84">
        <v>56</v>
      </c>
      <c r="Y92" s="32">
        <v>0.09484953703703704</v>
      </c>
      <c r="Z92" s="16"/>
      <c r="AA92" s="23"/>
      <c r="AB92" s="84"/>
      <c r="AC92" s="27"/>
      <c r="AD92" s="8"/>
      <c r="AE92" s="74"/>
    </row>
    <row r="93" spans="1:31" ht="15">
      <c r="A93" s="115">
        <v>82</v>
      </c>
      <c r="B93" s="84">
        <v>44</v>
      </c>
      <c r="C93" s="85" t="s">
        <v>457</v>
      </c>
      <c r="D93" s="88" t="s">
        <v>214</v>
      </c>
      <c r="E93" s="86" t="s">
        <v>80</v>
      </c>
      <c r="F93" s="85">
        <v>5903</v>
      </c>
      <c r="G93" s="103" t="s">
        <v>83</v>
      </c>
      <c r="H93" s="9">
        <f t="shared" si="4"/>
        <v>0.21462962962962964</v>
      </c>
      <c r="I93" s="9">
        <f t="shared" si="5"/>
        <v>0.0155902777777778</v>
      </c>
      <c r="K93" s="23">
        <v>129</v>
      </c>
      <c r="L93" s="34">
        <v>44</v>
      </c>
      <c r="M93" s="27">
        <v>0.0018287037037037037</v>
      </c>
      <c r="N93" s="140">
        <v>592</v>
      </c>
      <c r="O93" s="115">
        <v>113</v>
      </c>
      <c r="P93" s="84">
        <v>44</v>
      </c>
      <c r="Q93" s="18">
        <v>0.09709490740740741</v>
      </c>
      <c r="R93" s="16"/>
      <c r="S93" s="134">
        <v>95</v>
      </c>
      <c r="T93" s="84">
        <v>44</v>
      </c>
      <c r="U93" s="31">
        <v>0.025243055555555557</v>
      </c>
      <c r="V93" s="31"/>
      <c r="W93" s="115">
        <v>61</v>
      </c>
      <c r="X93" s="84">
        <v>44</v>
      </c>
      <c r="Y93" s="32">
        <v>0.09046296296296297</v>
      </c>
      <c r="Z93" s="16"/>
      <c r="AA93" s="23"/>
      <c r="AB93" s="84"/>
      <c r="AC93" s="27"/>
      <c r="AD93" s="8"/>
      <c r="AE93" s="15"/>
    </row>
    <row r="94" spans="1:31" ht="15">
      <c r="A94" s="115">
        <v>83</v>
      </c>
      <c r="B94" s="84">
        <v>101</v>
      </c>
      <c r="C94" s="85" t="s">
        <v>373</v>
      </c>
      <c r="D94" s="88" t="s">
        <v>247</v>
      </c>
      <c r="E94" s="86" t="s">
        <v>239</v>
      </c>
      <c r="F94" s="85">
        <v>20213</v>
      </c>
      <c r="G94" s="103" t="s">
        <v>440</v>
      </c>
      <c r="H94" s="9">
        <f t="shared" si="4"/>
        <v>0.21471064814814814</v>
      </c>
      <c r="I94" s="9">
        <f t="shared" si="5"/>
        <v>0.015671296296296294</v>
      </c>
      <c r="K94" s="23">
        <v>112</v>
      </c>
      <c r="L94" s="34">
        <v>101</v>
      </c>
      <c r="M94" s="27">
        <v>0.0018055555555555557</v>
      </c>
      <c r="N94" s="140">
        <v>203</v>
      </c>
      <c r="O94" s="115">
        <v>83</v>
      </c>
      <c r="P94" s="84">
        <v>101</v>
      </c>
      <c r="Q94" s="18">
        <v>0.09180555555555554</v>
      </c>
      <c r="R94" s="16"/>
      <c r="S94" s="134">
        <v>116</v>
      </c>
      <c r="T94" s="84">
        <v>101</v>
      </c>
      <c r="U94" s="31">
        <v>0.02625</v>
      </c>
      <c r="V94" s="33"/>
      <c r="W94" s="115">
        <v>86</v>
      </c>
      <c r="X94" s="84">
        <v>101</v>
      </c>
      <c r="Y94" s="32">
        <v>0.09484953703703704</v>
      </c>
      <c r="Z94" s="16"/>
      <c r="AA94" s="23"/>
      <c r="AB94" s="84"/>
      <c r="AC94" s="27"/>
      <c r="AD94" s="8"/>
      <c r="AE94" s="15"/>
    </row>
    <row r="95" spans="1:30" ht="15">
      <c r="A95" s="115">
        <v>84</v>
      </c>
      <c r="B95" s="84">
        <v>26</v>
      </c>
      <c r="C95" s="85" t="s">
        <v>136</v>
      </c>
      <c r="D95" s="88" t="s">
        <v>137</v>
      </c>
      <c r="E95" s="86" t="s">
        <v>450</v>
      </c>
      <c r="F95" s="85">
        <v>1603300</v>
      </c>
      <c r="G95" s="103" t="s">
        <v>204</v>
      </c>
      <c r="H95" s="9">
        <f t="shared" si="4"/>
        <v>0.2149074074074074</v>
      </c>
      <c r="I95" s="9">
        <f t="shared" si="5"/>
        <v>0.015868055555555566</v>
      </c>
      <c r="K95" s="23">
        <v>69</v>
      </c>
      <c r="L95" s="34">
        <v>26</v>
      </c>
      <c r="M95" s="27">
        <v>0.0017245370370370372</v>
      </c>
      <c r="N95" s="140">
        <v>111</v>
      </c>
      <c r="O95" s="115">
        <v>115</v>
      </c>
      <c r="P95" s="84">
        <v>26</v>
      </c>
      <c r="Q95" s="18">
        <v>0.0971875</v>
      </c>
      <c r="R95" s="16"/>
      <c r="S95" s="134">
        <v>45</v>
      </c>
      <c r="T95" s="84">
        <v>26</v>
      </c>
      <c r="U95" s="31">
        <v>0.023877314814814813</v>
      </c>
      <c r="V95" s="33"/>
      <c r="W95" s="115">
        <v>65</v>
      </c>
      <c r="X95" s="84">
        <v>26</v>
      </c>
      <c r="Y95" s="32">
        <v>0.09211805555555556</v>
      </c>
      <c r="Z95" s="16"/>
      <c r="AA95" s="23"/>
      <c r="AB95" s="84"/>
      <c r="AC95" s="27"/>
      <c r="AD95" s="8"/>
    </row>
    <row r="96" spans="1:30" ht="15">
      <c r="A96" s="115">
        <v>85</v>
      </c>
      <c r="B96" s="84">
        <v>20</v>
      </c>
      <c r="C96" s="85" t="s">
        <v>453</v>
      </c>
      <c r="D96" s="88" t="s">
        <v>409</v>
      </c>
      <c r="E96" s="86" t="s">
        <v>128</v>
      </c>
      <c r="F96" s="85" t="s">
        <v>410</v>
      </c>
      <c r="G96" s="103" t="s">
        <v>119</v>
      </c>
      <c r="H96" s="9">
        <f t="shared" si="4"/>
        <v>0.21556712962962965</v>
      </c>
      <c r="I96" s="9">
        <f t="shared" si="5"/>
        <v>0.016527777777777808</v>
      </c>
      <c r="K96" s="23">
        <v>34</v>
      </c>
      <c r="L96" s="34">
        <v>20</v>
      </c>
      <c r="M96" s="27">
        <v>0.0016666666666666668</v>
      </c>
      <c r="N96" s="140">
        <v>803</v>
      </c>
      <c r="O96" s="115">
        <v>71</v>
      </c>
      <c r="P96" s="84">
        <v>20</v>
      </c>
      <c r="Q96" s="18">
        <v>0.09100694444444445</v>
      </c>
      <c r="R96" s="16"/>
      <c r="S96" s="134">
        <v>46</v>
      </c>
      <c r="T96" s="84">
        <v>20</v>
      </c>
      <c r="U96" s="31">
        <v>0.023877314814814813</v>
      </c>
      <c r="V96" s="33"/>
      <c r="W96" s="115">
        <v>91</v>
      </c>
      <c r="X96" s="84">
        <v>20</v>
      </c>
      <c r="Y96" s="32">
        <v>0.09901620370370372</v>
      </c>
      <c r="Z96" s="16"/>
      <c r="AA96" s="23"/>
      <c r="AB96" s="84"/>
      <c r="AC96" s="27"/>
      <c r="AD96" s="8"/>
    </row>
    <row r="97" spans="1:30" ht="15">
      <c r="A97" s="115">
        <v>86</v>
      </c>
      <c r="B97" s="84">
        <v>150</v>
      </c>
      <c r="C97" s="85" t="s">
        <v>389</v>
      </c>
      <c r="D97" s="88" t="s">
        <v>314</v>
      </c>
      <c r="E97" s="86" t="s">
        <v>312</v>
      </c>
      <c r="F97" s="85">
        <v>10728</v>
      </c>
      <c r="G97" s="103" t="s">
        <v>442</v>
      </c>
      <c r="H97" s="9">
        <f t="shared" si="4"/>
        <v>0.21569444444444447</v>
      </c>
      <c r="I97" s="9">
        <f t="shared" si="5"/>
        <v>0.016655092592592624</v>
      </c>
      <c r="K97" s="23">
        <v>115</v>
      </c>
      <c r="L97" s="34">
        <v>150</v>
      </c>
      <c r="M97" s="27">
        <v>0.0018055555555555557</v>
      </c>
      <c r="N97" s="140">
        <v>706</v>
      </c>
      <c r="O97" s="115">
        <v>98</v>
      </c>
      <c r="P97" s="84">
        <v>150</v>
      </c>
      <c r="Q97" s="18">
        <v>0.09336805555555555</v>
      </c>
      <c r="R97" s="16"/>
      <c r="S97" s="134">
        <v>113</v>
      </c>
      <c r="T97" s="84">
        <v>150</v>
      </c>
      <c r="U97" s="31">
        <v>0.0256712962962963</v>
      </c>
      <c r="V97" s="33"/>
      <c r="W97" s="115">
        <v>85</v>
      </c>
      <c r="X97" s="84">
        <v>150</v>
      </c>
      <c r="Y97" s="32">
        <v>0.09484953703703704</v>
      </c>
      <c r="Z97" s="16"/>
      <c r="AA97" s="23"/>
      <c r="AB97" s="84"/>
      <c r="AC97" s="27"/>
      <c r="AD97" s="8"/>
    </row>
    <row r="98" spans="1:30" ht="15">
      <c r="A98" s="115">
        <v>87</v>
      </c>
      <c r="B98" s="84">
        <v>82</v>
      </c>
      <c r="C98" s="85" t="s">
        <v>471</v>
      </c>
      <c r="D98" s="88" t="s">
        <v>234</v>
      </c>
      <c r="E98" s="86" t="s">
        <v>169</v>
      </c>
      <c r="F98" s="85">
        <v>7536</v>
      </c>
      <c r="G98" s="103" t="s">
        <v>163</v>
      </c>
      <c r="H98" s="9">
        <f t="shared" si="4"/>
        <v>0.21761574074074075</v>
      </c>
      <c r="I98" s="9">
        <f t="shared" si="5"/>
        <v>0.018576388888888906</v>
      </c>
      <c r="K98" s="23">
        <v>70</v>
      </c>
      <c r="L98" s="34">
        <v>82</v>
      </c>
      <c r="M98" s="27">
        <v>0.0017245370370370372</v>
      </c>
      <c r="N98" s="140">
        <v>399</v>
      </c>
      <c r="O98" s="115">
        <v>75</v>
      </c>
      <c r="P98" s="84">
        <v>82</v>
      </c>
      <c r="Q98" s="18">
        <v>0.09149305555555555</v>
      </c>
      <c r="R98" s="16"/>
      <c r="S98" s="134">
        <v>98</v>
      </c>
      <c r="T98" s="84">
        <v>82</v>
      </c>
      <c r="U98" s="31">
        <v>0.025555555555555554</v>
      </c>
      <c r="V98" s="33"/>
      <c r="W98" s="115">
        <v>90</v>
      </c>
      <c r="X98" s="84">
        <v>82</v>
      </c>
      <c r="Y98" s="32">
        <v>0.09884259259259259</v>
      </c>
      <c r="Z98" s="16"/>
      <c r="AA98" s="23"/>
      <c r="AB98" s="84"/>
      <c r="AC98" s="27"/>
      <c r="AD98" s="8"/>
    </row>
    <row r="99" spans="1:31" ht="15">
      <c r="A99" s="115">
        <v>88</v>
      </c>
      <c r="B99" s="84">
        <v>125</v>
      </c>
      <c r="C99" s="85" t="s">
        <v>487</v>
      </c>
      <c r="D99" s="88" t="s">
        <v>273</v>
      </c>
      <c r="E99" s="86" t="s">
        <v>274</v>
      </c>
      <c r="F99" s="85">
        <v>19335</v>
      </c>
      <c r="G99" s="103" t="s">
        <v>175</v>
      </c>
      <c r="H99" s="9">
        <f t="shared" si="4"/>
        <v>0.21783564814814815</v>
      </c>
      <c r="I99" s="9">
        <f t="shared" si="5"/>
        <v>0.01879629629629631</v>
      </c>
      <c r="K99" s="23">
        <v>116</v>
      </c>
      <c r="L99" s="34">
        <v>125</v>
      </c>
      <c r="M99" s="27">
        <v>0.0018055555555555557</v>
      </c>
      <c r="N99" s="140">
        <v>876</v>
      </c>
      <c r="O99" s="115">
        <v>53</v>
      </c>
      <c r="P99" s="84">
        <v>125</v>
      </c>
      <c r="Q99" s="18">
        <v>0.09065972222222222</v>
      </c>
      <c r="R99" s="16"/>
      <c r="S99" s="134">
        <v>97</v>
      </c>
      <c r="T99" s="84">
        <v>125</v>
      </c>
      <c r="U99" s="31">
        <v>0.025416666666666667</v>
      </c>
      <c r="V99" s="33"/>
      <c r="W99" s="115">
        <v>92</v>
      </c>
      <c r="X99" s="84">
        <v>125</v>
      </c>
      <c r="Y99" s="32">
        <v>0.09995370370370371</v>
      </c>
      <c r="Z99" s="16"/>
      <c r="AA99" s="23"/>
      <c r="AB99" s="84"/>
      <c r="AC99" s="27"/>
      <c r="AD99" s="8"/>
      <c r="AE99" s="15"/>
    </row>
    <row r="100" spans="1:30" ht="15">
      <c r="A100" s="115">
        <v>89</v>
      </c>
      <c r="B100" s="84">
        <v>14</v>
      </c>
      <c r="C100" s="85" t="s">
        <v>350</v>
      </c>
      <c r="D100" s="88" t="s">
        <v>196</v>
      </c>
      <c r="E100" s="86" t="s">
        <v>85</v>
      </c>
      <c r="F100" s="85">
        <v>22072</v>
      </c>
      <c r="G100" s="103" t="s">
        <v>86</v>
      </c>
      <c r="H100" s="9">
        <f t="shared" si="4"/>
        <v>0.21834490740740742</v>
      </c>
      <c r="I100" s="9">
        <f t="shared" si="5"/>
        <v>0.019305555555555576</v>
      </c>
      <c r="K100" s="23">
        <v>135</v>
      </c>
      <c r="L100" s="34">
        <v>14</v>
      </c>
      <c r="M100" s="27">
        <v>0.0018518518518518517</v>
      </c>
      <c r="N100" s="140">
        <v>404</v>
      </c>
      <c r="O100" s="115">
        <v>134</v>
      </c>
      <c r="P100" s="84">
        <v>14</v>
      </c>
      <c r="Q100" s="18">
        <v>0.10225694444444444</v>
      </c>
      <c r="R100" s="16"/>
      <c r="S100" s="134"/>
      <c r="T100" s="84"/>
      <c r="U100" s="31"/>
      <c r="V100" s="33"/>
      <c r="W100" s="115">
        <v>115</v>
      </c>
      <c r="X100" s="84">
        <v>14</v>
      </c>
      <c r="Y100" s="32">
        <v>0.11423611111111111</v>
      </c>
      <c r="Z100" s="16"/>
      <c r="AA100" s="23"/>
      <c r="AB100" s="84"/>
      <c r="AC100" s="27"/>
      <c r="AD100" s="8"/>
    </row>
    <row r="101" spans="1:31" ht="15">
      <c r="A101" s="115">
        <v>90</v>
      </c>
      <c r="B101" s="84">
        <v>104</v>
      </c>
      <c r="C101" s="85" t="s">
        <v>479</v>
      </c>
      <c r="D101" s="88" t="s">
        <v>251</v>
      </c>
      <c r="E101" s="86" t="s">
        <v>252</v>
      </c>
      <c r="F101" s="85">
        <v>5561</v>
      </c>
      <c r="G101" s="103" t="s">
        <v>441</v>
      </c>
      <c r="H101" s="9">
        <f t="shared" si="4"/>
        <v>0.21841435185185187</v>
      </c>
      <c r="I101" s="9">
        <f t="shared" si="5"/>
        <v>0.01937500000000003</v>
      </c>
      <c r="K101" s="23">
        <v>124</v>
      </c>
      <c r="L101" s="34">
        <v>104</v>
      </c>
      <c r="M101" s="27">
        <v>0.0018287037037037037</v>
      </c>
      <c r="N101" s="140">
        <v>67</v>
      </c>
      <c r="O101" s="115">
        <v>109</v>
      </c>
      <c r="P101" s="84">
        <v>104</v>
      </c>
      <c r="Q101" s="18">
        <v>0.09618055555555556</v>
      </c>
      <c r="R101" s="16"/>
      <c r="S101" s="134">
        <v>101</v>
      </c>
      <c r="T101" s="84">
        <v>104</v>
      </c>
      <c r="U101" s="31">
        <v>0.025555555555555554</v>
      </c>
      <c r="V101" s="33"/>
      <c r="W101" s="115">
        <v>87</v>
      </c>
      <c r="X101" s="84">
        <v>104</v>
      </c>
      <c r="Y101" s="32">
        <v>0.09484953703703704</v>
      </c>
      <c r="Z101" s="16"/>
      <c r="AA101" s="23"/>
      <c r="AB101" s="84"/>
      <c r="AC101" s="27"/>
      <c r="AD101" s="8"/>
      <c r="AE101" s="75"/>
    </row>
    <row r="102" spans="1:30" ht="15">
      <c r="A102" s="115">
        <v>91</v>
      </c>
      <c r="B102" s="84">
        <v>36</v>
      </c>
      <c r="C102" s="85" t="s">
        <v>354</v>
      </c>
      <c r="D102" s="88" t="s">
        <v>207</v>
      </c>
      <c r="E102" s="86" t="s">
        <v>59</v>
      </c>
      <c r="F102" s="85">
        <v>100192</v>
      </c>
      <c r="G102" s="103" t="s">
        <v>35</v>
      </c>
      <c r="H102" s="9">
        <f t="shared" si="4"/>
        <v>0.21862268518518518</v>
      </c>
      <c r="I102" s="9">
        <f t="shared" si="5"/>
        <v>0.01958333333333334</v>
      </c>
      <c r="K102" s="23">
        <v>36</v>
      </c>
      <c r="L102" s="34">
        <v>36</v>
      </c>
      <c r="M102" s="27">
        <v>0.0016782407407407406</v>
      </c>
      <c r="N102" s="140">
        <v>108</v>
      </c>
      <c r="O102" s="115">
        <v>86</v>
      </c>
      <c r="P102" s="84">
        <v>36</v>
      </c>
      <c r="Q102" s="18">
        <v>0.09231481481481481</v>
      </c>
      <c r="R102" s="16"/>
      <c r="S102" s="134">
        <v>5</v>
      </c>
      <c r="T102" s="84">
        <v>36</v>
      </c>
      <c r="U102" s="31">
        <v>0.023877314814814813</v>
      </c>
      <c r="V102" s="33"/>
      <c r="W102" s="115">
        <v>93</v>
      </c>
      <c r="X102" s="84">
        <v>36</v>
      </c>
      <c r="Y102" s="32">
        <v>0.10075231481481482</v>
      </c>
      <c r="Z102" s="16"/>
      <c r="AA102" s="23"/>
      <c r="AB102" s="84"/>
      <c r="AC102" s="27"/>
      <c r="AD102" s="8"/>
    </row>
    <row r="103" spans="1:30" ht="15">
      <c r="A103" s="115">
        <v>92</v>
      </c>
      <c r="B103" s="84">
        <v>30</v>
      </c>
      <c r="C103" s="85" t="s">
        <v>134</v>
      </c>
      <c r="D103" s="88" t="s">
        <v>142</v>
      </c>
      <c r="E103" s="86" t="s">
        <v>141</v>
      </c>
      <c r="F103" s="85">
        <v>1602867</v>
      </c>
      <c r="G103" s="85" t="s">
        <v>141</v>
      </c>
      <c r="H103" s="9">
        <f t="shared" si="4"/>
        <v>0.21925925925925926</v>
      </c>
      <c r="I103" s="9">
        <f t="shared" si="5"/>
        <v>0.020219907407407423</v>
      </c>
      <c r="K103" s="23">
        <v>62</v>
      </c>
      <c r="L103" s="34">
        <v>30</v>
      </c>
      <c r="M103" s="27">
        <v>0.001712962962962963</v>
      </c>
      <c r="N103" s="140">
        <v>520</v>
      </c>
      <c r="O103" s="115">
        <v>114</v>
      </c>
      <c r="P103" s="84">
        <v>30</v>
      </c>
      <c r="Q103" s="18">
        <v>0.0971412037037037</v>
      </c>
      <c r="R103" s="16"/>
      <c r="S103" s="134">
        <v>100</v>
      </c>
      <c r="T103" s="84">
        <v>30</v>
      </c>
      <c r="U103" s="31">
        <v>0.025555555555555554</v>
      </c>
      <c r="V103" s="33"/>
      <c r="W103" s="115">
        <v>84</v>
      </c>
      <c r="X103" s="84">
        <v>30</v>
      </c>
      <c r="Y103" s="32">
        <v>0.09484953703703704</v>
      </c>
      <c r="Z103" s="16"/>
      <c r="AA103" s="23"/>
      <c r="AB103" s="84"/>
      <c r="AC103" s="27"/>
      <c r="AD103" s="8"/>
    </row>
    <row r="104" spans="1:30" ht="15">
      <c r="A104" s="115">
        <v>93</v>
      </c>
      <c r="B104" s="84">
        <v>91</v>
      </c>
      <c r="C104" s="85" t="s">
        <v>368</v>
      </c>
      <c r="D104" s="88" t="s">
        <v>237</v>
      </c>
      <c r="E104" s="86" t="s">
        <v>238</v>
      </c>
      <c r="F104" s="85">
        <v>24</v>
      </c>
      <c r="G104" s="103" t="s">
        <v>305</v>
      </c>
      <c r="H104" s="9">
        <f t="shared" si="4"/>
        <v>0.22084490740740736</v>
      </c>
      <c r="I104" s="9">
        <f t="shared" si="5"/>
        <v>0.021805555555555522</v>
      </c>
      <c r="K104" s="23">
        <v>78</v>
      </c>
      <c r="L104" s="34">
        <v>91</v>
      </c>
      <c r="M104" s="27">
        <v>0.001736111111111111</v>
      </c>
      <c r="N104" s="140">
        <v>429</v>
      </c>
      <c r="O104" s="115">
        <v>130</v>
      </c>
      <c r="P104" s="84">
        <v>91</v>
      </c>
      <c r="Q104" s="18">
        <v>0.10116898148148147</v>
      </c>
      <c r="R104" s="16"/>
      <c r="S104" s="134">
        <v>88</v>
      </c>
      <c r="T104" s="84">
        <v>91</v>
      </c>
      <c r="U104" s="31">
        <v>0.024722222222222225</v>
      </c>
      <c r="V104" s="33"/>
      <c r="W104" s="115">
        <v>77</v>
      </c>
      <c r="X104" s="84">
        <v>91</v>
      </c>
      <c r="Y104" s="32">
        <v>0.09321759259259259</v>
      </c>
      <c r="Z104" s="16"/>
      <c r="AA104" s="23"/>
      <c r="AB104" s="84"/>
      <c r="AC104" s="27"/>
      <c r="AD104" s="8"/>
    </row>
    <row r="105" spans="1:31" ht="15">
      <c r="A105" s="115">
        <v>94</v>
      </c>
      <c r="B105" s="84">
        <v>113</v>
      </c>
      <c r="C105" s="85" t="s">
        <v>482</v>
      </c>
      <c r="D105" s="88" t="s">
        <v>439</v>
      </c>
      <c r="E105" s="86" t="s">
        <v>438</v>
      </c>
      <c r="F105" s="85">
        <v>19696</v>
      </c>
      <c r="G105" s="103" t="s">
        <v>180</v>
      </c>
      <c r="H105" s="9">
        <f t="shared" si="4"/>
        <v>0.22092592592592591</v>
      </c>
      <c r="I105" s="9">
        <f t="shared" si="5"/>
        <v>0.021886574074074072</v>
      </c>
      <c r="K105" s="23">
        <v>138</v>
      </c>
      <c r="L105" s="34">
        <v>113</v>
      </c>
      <c r="M105" s="27">
        <v>0.0018634259259259261</v>
      </c>
      <c r="N105" s="140">
        <v>36</v>
      </c>
      <c r="O105" s="115">
        <v>118</v>
      </c>
      <c r="P105" s="84">
        <v>113</v>
      </c>
      <c r="Q105" s="18">
        <v>0.09829861111111111</v>
      </c>
      <c r="R105" s="16"/>
      <c r="S105" s="134">
        <v>137</v>
      </c>
      <c r="T105" s="84">
        <v>113</v>
      </c>
      <c r="U105" s="31">
        <v>0.031712962962962964</v>
      </c>
      <c r="V105" s="33"/>
      <c r="W105" s="115">
        <v>48</v>
      </c>
      <c r="X105" s="84">
        <v>113</v>
      </c>
      <c r="Y105" s="32">
        <v>0.08905092592592594</v>
      </c>
      <c r="Z105" s="16"/>
      <c r="AA105" s="23"/>
      <c r="AB105" s="84"/>
      <c r="AC105" s="27"/>
      <c r="AD105" s="8"/>
      <c r="AE105" s="15"/>
    </row>
    <row r="106" spans="1:31" ht="15">
      <c r="A106" s="115">
        <v>95</v>
      </c>
      <c r="B106" s="84">
        <v>116</v>
      </c>
      <c r="C106" s="85" t="s">
        <v>483</v>
      </c>
      <c r="D106" s="88" t="s">
        <v>263</v>
      </c>
      <c r="E106" s="86" t="s">
        <v>438</v>
      </c>
      <c r="F106" s="85">
        <v>5599</v>
      </c>
      <c r="G106" s="103" t="s">
        <v>180</v>
      </c>
      <c r="H106" s="9">
        <f t="shared" si="4"/>
        <v>0.22673611111111114</v>
      </c>
      <c r="I106" s="9">
        <f t="shared" si="5"/>
        <v>0.027696759259259296</v>
      </c>
      <c r="K106" s="23">
        <v>57</v>
      </c>
      <c r="L106" s="34">
        <v>116</v>
      </c>
      <c r="M106" s="27">
        <v>0.0017013888888888892</v>
      </c>
      <c r="N106" s="140">
        <v>458</v>
      </c>
      <c r="O106" s="115">
        <v>61</v>
      </c>
      <c r="P106" s="84">
        <v>116</v>
      </c>
      <c r="Q106" s="18">
        <v>0.09070601851851852</v>
      </c>
      <c r="R106" s="16"/>
      <c r="S106" s="134">
        <v>84</v>
      </c>
      <c r="T106" s="84">
        <v>116</v>
      </c>
      <c r="U106" s="31">
        <v>0.024722222222222225</v>
      </c>
      <c r="V106" s="33"/>
      <c r="W106" s="115">
        <v>95</v>
      </c>
      <c r="X106" s="84">
        <v>116</v>
      </c>
      <c r="Y106" s="32">
        <v>0.10960648148148149</v>
      </c>
      <c r="Z106" s="16"/>
      <c r="AA106" s="23"/>
      <c r="AB106" s="84"/>
      <c r="AC106" s="27"/>
      <c r="AD106" s="8"/>
      <c r="AE106" s="15"/>
    </row>
    <row r="107" spans="1:30" ht="15">
      <c r="A107" s="115">
        <v>96</v>
      </c>
      <c r="B107" s="84">
        <v>149</v>
      </c>
      <c r="C107" s="85" t="s">
        <v>395</v>
      </c>
      <c r="D107" s="88" t="s">
        <v>313</v>
      </c>
      <c r="E107" s="86" t="s">
        <v>312</v>
      </c>
      <c r="F107" s="85">
        <v>8356</v>
      </c>
      <c r="G107" s="103" t="s">
        <v>442</v>
      </c>
      <c r="H107" s="9">
        <f t="shared" si="4"/>
        <v>0.22722222222222221</v>
      </c>
      <c r="I107" s="9">
        <f t="shared" si="5"/>
        <v>0.028182870370370372</v>
      </c>
      <c r="K107" s="23">
        <v>104</v>
      </c>
      <c r="L107" s="34">
        <v>149</v>
      </c>
      <c r="M107" s="27">
        <v>0.0017824074074074072</v>
      </c>
      <c r="N107" s="140">
        <v>302</v>
      </c>
      <c r="O107" s="115">
        <v>34</v>
      </c>
      <c r="P107" s="84">
        <v>149</v>
      </c>
      <c r="Q107" s="18">
        <v>0.0899537037037037</v>
      </c>
      <c r="R107" s="16"/>
      <c r="S107" s="134">
        <v>80</v>
      </c>
      <c r="T107" s="84">
        <v>149</v>
      </c>
      <c r="U107" s="31">
        <v>0.024722222222222225</v>
      </c>
      <c r="V107" s="33"/>
      <c r="W107" s="115">
        <v>97</v>
      </c>
      <c r="X107" s="84">
        <v>149</v>
      </c>
      <c r="Y107" s="32">
        <v>0.11076388888888888</v>
      </c>
      <c r="Z107" s="16"/>
      <c r="AA107" s="23"/>
      <c r="AB107" s="84"/>
      <c r="AC107" s="27"/>
      <c r="AD107" s="8"/>
    </row>
    <row r="108" spans="1:30" ht="15">
      <c r="A108" s="115">
        <v>97</v>
      </c>
      <c r="B108" s="84">
        <v>43</v>
      </c>
      <c r="C108" s="85" t="s">
        <v>359</v>
      </c>
      <c r="D108" s="88" t="s">
        <v>213</v>
      </c>
      <c r="E108" s="86" t="s">
        <v>80</v>
      </c>
      <c r="F108" s="85">
        <v>914</v>
      </c>
      <c r="G108" s="103" t="s">
        <v>83</v>
      </c>
      <c r="H108" s="9">
        <f aca="true" t="shared" si="6" ref="H108:H131">SUM(M108,Q108,U108,Y108,AC108)-SUM(R108,V108,Z108,AD108)</f>
        <v>0.22846064814814815</v>
      </c>
      <c r="I108" s="9">
        <f aca="true" t="shared" si="7" ref="I108:I131">H108-$H$12</f>
        <v>0.029421296296296306</v>
      </c>
      <c r="K108" s="23">
        <v>121</v>
      </c>
      <c r="L108" s="34">
        <v>43</v>
      </c>
      <c r="M108" s="27">
        <v>0.0018171296296296297</v>
      </c>
      <c r="N108" s="140">
        <v>521</v>
      </c>
      <c r="O108" s="115">
        <v>87</v>
      </c>
      <c r="P108" s="84">
        <v>43</v>
      </c>
      <c r="Q108" s="18">
        <v>0.09231481481481481</v>
      </c>
      <c r="R108" s="16"/>
      <c r="S108" s="134">
        <v>76</v>
      </c>
      <c r="T108" s="84">
        <v>43</v>
      </c>
      <c r="U108" s="31">
        <v>0.024722222222222225</v>
      </c>
      <c r="V108" s="33"/>
      <c r="W108" s="115">
        <v>96</v>
      </c>
      <c r="X108" s="84">
        <v>43</v>
      </c>
      <c r="Y108" s="32">
        <v>0.10960648148148149</v>
      </c>
      <c r="Z108" s="16"/>
      <c r="AA108" s="23"/>
      <c r="AB108" s="84"/>
      <c r="AC108" s="27"/>
      <c r="AD108" s="8"/>
    </row>
    <row r="109" spans="1:30" ht="15">
      <c r="A109" s="115">
        <v>98</v>
      </c>
      <c r="B109" s="84">
        <v>64</v>
      </c>
      <c r="C109" s="85" t="s">
        <v>463</v>
      </c>
      <c r="D109" s="88" t="s">
        <v>223</v>
      </c>
      <c r="E109" s="86" t="s">
        <v>81</v>
      </c>
      <c r="F109" s="85" t="s">
        <v>427</v>
      </c>
      <c r="G109" s="103" t="s">
        <v>81</v>
      </c>
      <c r="H109" s="9">
        <f t="shared" si="6"/>
        <v>0.22969907407407408</v>
      </c>
      <c r="I109" s="9">
        <f t="shared" si="7"/>
        <v>0.03065972222222224</v>
      </c>
      <c r="K109" s="23">
        <v>133</v>
      </c>
      <c r="L109" s="34">
        <v>64</v>
      </c>
      <c r="M109" s="27">
        <v>0.0018402777777777777</v>
      </c>
      <c r="N109" s="140">
        <v>138</v>
      </c>
      <c r="O109" s="115">
        <v>92</v>
      </c>
      <c r="P109" s="84">
        <v>64</v>
      </c>
      <c r="Q109" s="18">
        <v>0.09231481481481481</v>
      </c>
      <c r="R109" s="16"/>
      <c r="S109" s="134">
        <v>117</v>
      </c>
      <c r="T109" s="84">
        <v>64</v>
      </c>
      <c r="U109" s="31">
        <v>0.026284722222222223</v>
      </c>
      <c r="V109" s="33"/>
      <c r="W109" s="115">
        <v>94</v>
      </c>
      <c r="X109" s="84">
        <v>64</v>
      </c>
      <c r="Y109" s="32">
        <v>0.10925925925925926</v>
      </c>
      <c r="Z109" s="16"/>
      <c r="AA109" s="23"/>
      <c r="AB109" s="84"/>
      <c r="AC109" s="27"/>
      <c r="AD109" s="8"/>
    </row>
    <row r="110" spans="1:30" ht="15">
      <c r="A110" s="115">
        <v>99</v>
      </c>
      <c r="B110" s="84">
        <v>121</v>
      </c>
      <c r="C110" s="85" t="s">
        <v>378</v>
      </c>
      <c r="D110" s="88" t="s">
        <v>267</v>
      </c>
      <c r="E110" s="86" t="s">
        <v>268</v>
      </c>
      <c r="F110" s="85">
        <v>19405</v>
      </c>
      <c r="G110" s="103" t="s">
        <v>175</v>
      </c>
      <c r="H110" s="9">
        <f t="shared" si="6"/>
        <v>0.2310185185185185</v>
      </c>
      <c r="I110" s="9">
        <f t="shared" si="7"/>
        <v>0.03197916666666667</v>
      </c>
      <c r="K110" s="23">
        <v>61</v>
      </c>
      <c r="L110" s="34">
        <v>121</v>
      </c>
      <c r="M110" s="27">
        <v>0.001712962962962963</v>
      </c>
      <c r="N110" s="140">
        <v>416</v>
      </c>
      <c r="O110" s="115">
        <v>89</v>
      </c>
      <c r="P110" s="84">
        <v>121</v>
      </c>
      <c r="Q110" s="18">
        <v>0.09231481481481481</v>
      </c>
      <c r="R110" s="16"/>
      <c r="S110" s="134">
        <v>90</v>
      </c>
      <c r="T110" s="84">
        <v>121</v>
      </c>
      <c r="U110" s="31">
        <v>0.024722222222222225</v>
      </c>
      <c r="V110" s="33"/>
      <c r="W110" s="115">
        <v>103</v>
      </c>
      <c r="X110" s="84">
        <v>121</v>
      </c>
      <c r="Y110" s="32">
        <v>0.11226851851851853</v>
      </c>
      <c r="Z110" s="16"/>
      <c r="AA110" s="23"/>
      <c r="AB110" s="84"/>
      <c r="AC110" s="27"/>
      <c r="AD110" s="8"/>
    </row>
    <row r="111" spans="1:31" ht="15">
      <c r="A111" s="115">
        <v>100</v>
      </c>
      <c r="B111" s="84">
        <v>75</v>
      </c>
      <c r="C111" s="85" t="s">
        <v>467</v>
      </c>
      <c r="D111" s="88" t="s">
        <v>229</v>
      </c>
      <c r="E111" s="86" t="s">
        <v>34</v>
      </c>
      <c r="F111" s="85">
        <v>5774</v>
      </c>
      <c r="G111" s="103" t="s">
        <v>34</v>
      </c>
      <c r="H111" s="9">
        <f t="shared" si="6"/>
        <v>0.23135416666666667</v>
      </c>
      <c r="I111" s="9">
        <f t="shared" si="7"/>
        <v>0.032314814814814824</v>
      </c>
      <c r="K111" s="23">
        <v>88</v>
      </c>
      <c r="L111" s="34">
        <v>75</v>
      </c>
      <c r="M111" s="27">
        <v>0.0017592592592592592</v>
      </c>
      <c r="N111" s="140">
        <v>90</v>
      </c>
      <c r="O111" s="115">
        <v>42</v>
      </c>
      <c r="P111" s="84">
        <v>75</v>
      </c>
      <c r="Q111" s="18">
        <v>0.09004629629629629</v>
      </c>
      <c r="R111" s="16"/>
      <c r="S111" s="134">
        <v>56</v>
      </c>
      <c r="T111" s="84">
        <v>75</v>
      </c>
      <c r="U111" s="31">
        <v>0.024270833333333335</v>
      </c>
      <c r="V111" s="33"/>
      <c r="W111" s="115">
        <v>120</v>
      </c>
      <c r="X111" s="84">
        <v>75</v>
      </c>
      <c r="Y111" s="32">
        <v>0.11527777777777777</v>
      </c>
      <c r="Z111" s="16"/>
      <c r="AA111" s="23"/>
      <c r="AB111" s="84"/>
      <c r="AC111" s="27"/>
      <c r="AD111" s="8"/>
      <c r="AE111" s="15"/>
    </row>
    <row r="112" spans="1:30" ht="15">
      <c r="A112" s="115">
        <v>101</v>
      </c>
      <c r="B112" s="84">
        <v>131</v>
      </c>
      <c r="C112" s="85" t="s">
        <v>490</v>
      </c>
      <c r="D112" s="88" t="s">
        <v>284</v>
      </c>
      <c r="E112" s="86" t="s">
        <v>285</v>
      </c>
      <c r="F112" s="85">
        <v>6850</v>
      </c>
      <c r="G112" s="103" t="s">
        <v>286</v>
      </c>
      <c r="H112" s="9">
        <f t="shared" si="6"/>
        <v>0.2314236111111111</v>
      </c>
      <c r="I112" s="9">
        <f t="shared" si="7"/>
        <v>0.03238425925925925</v>
      </c>
      <c r="K112" s="23">
        <v>67</v>
      </c>
      <c r="L112" s="34">
        <v>131</v>
      </c>
      <c r="M112" s="27">
        <v>0.001712962962962963</v>
      </c>
      <c r="N112" s="140">
        <v>931</v>
      </c>
      <c r="O112" s="115">
        <v>82</v>
      </c>
      <c r="P112" s="84">
        <v>131</v>
      </c>
      <c r="Q112" s="18">
        <v>0.09178240740740741</v>
      </c>
      <c r="R112" s="16"/>
      <c r="S112" s="134">
        <v>59</v>
      </c>
      <c r="T112" s="84">
        <v>131</v>
      </c>
      <c r="U112" s="31">
        <v>0.024502314814814814</v>
      </c>
      <c r="V112" s="33"/>
      <c r="W112" s="115">
        <v>111</v>
      </c>
      <c r="X112" s="84">
        <v>131</v>
      </c>
      <c r="Y112" s="32">
        <v>0.11342592592592593</v>
      </c>
      <c r="Z112" s="16"/>
      <c r="AA112" s="23"/>
      <c r="AB112" s="84"/>
      <c r="AC112" s="27"/>
      <c r="AD112" s="8"/>
    </row>
    <row r="113" spans="1:30" ht="15">
      <c r="A113" s="115">
        <v>102</v>
      </c>
      <c r="B113" s="84">
        <v>99</v>
      </c>
      <c r="C113" s="85" t="s">
        <v>476</v>
      </c>
      <c r="D113" s="88" t="s">
        <v>245</v>
      </c>
      <c r="E113" s="86" t="s">
        <v>239</v>
      </c>
      <c r="F113" s="85">
        <v>19610</v>
      </c>
      <c r="G113" s="103" t="s">
        <v>440</v>
      </c>
      <c r="H113" s="9">
        <f t="shared" si="6"/>
        <v>0.23207175925925927</v>
      </c>
      <c r="I113" s="9">
        <f t="shared" si="7"/>
        <v>0.03303240740740743</v>
      </c>
      <c r="K113" s="23">
        <v>140</v>
      </c>
      <c r="L113" s="34">
        <v>99</v>
      </c>
      <c r="M113" s="27">
        <v>0.0018634259259259261</v>
      </c>
      <c r="N113" s="140">
        <v>571</v>
      </c>
      <c r="O113" s="115">
        <v>96</v>
      </c>
      <c r="P113" s="84">
        <v>99</v>
      </c>
      <c r="Q113" s="18">
        <v>0.09238425925925926</v>
      </c>
      <c r="R113" s="18"/>
      <c r="S113" s="134">
        <v>107</v>
      </c>
      <c r="T113" s="84">
        <v>99</v>
      </c>
      <c r="U113" s="31">
        <v>0.025555555555555554</v>
      </c>
      <c r="V113" s="33"/>
      <c r="W113" s="115">
        <v>101</v>
      </c>
      <c r="X113" s="84">
        <v>99</v>
      </c>
      <c r="Y113" s="32">
        <v>0.11226851851851853</v>
      </c>
      <c r="Z113" s="16"/>
      <c r="AA113" s="23"/>
      <c r="AB113" s="84"/>
      <c r="AC113" s="27"/>
      <c r="AD113" s="8"/>
    </row>
    <row r="114" spans="1:30" ht="15">
      <c r="A114" s="115">
        <v>103</v>
      </c>
      <c r="B114" s="84">
        <v>165</v>
      </c>
      <c r="C114" s="85" t="s">
        <v>400</v>
      </c>
      <c r="D114" s="88" t="s">
        <v>329</v>
      </c>
      <c r="E114" s="86" t="s">
        <v>330</v>
      </c>
      <c r="F114" s="85">
        <v>21639</v>
      </c>
      <c r="G114" s="103" t="s">
        <v>441</v>
      </c>
      <c r="H114" s="9">
        <f t="shared" si="6"/>
        <v>0.23209490740740743</v>
      </c>
      <c r="I114" s="9">
        <f t="shared" si="7"/>
        <v>0.03305555555555559</v>
      </c>
      <c r="K114" s="23">
        <v>98</v>
      </c>
      <c r="L114" s="34">
        <v>165</v>
      </c>
      <c r="M114" s="27">
        <v>0.0017708333333333332</v>
      </c>
      <c r="N114" s="140">
        <v>341</v>
      </c>
      <c r="O114" s="115">
        <v>95</v>
      </c>
      <c r="P114" s="84">
        <v>165</v>
      </c>
      <c r="Q114" s="18">
        <v>0.09238425925925926</v>
      </c>
      <c r="R114" s="16"/>
      <c r="S114" s="134">
        <v>110</v>
      </c>
      <c r="T114" s="84">
        <v>165</v>
      </c>
      <c r="U114" s="31">
        <v>0.0256712962962963</v>
      </c>
      <c r="V114" s="33"/>
      <c r="W114" s="115">
        <v>105</v>
      </c>
      <c r="X114" s="84">
        <v>165</v>
      </c>
      <c r="Y114" s="32">
        <v>0.11226851851851853</v>
      </c>
      <c r="Z114" s="16"/>
      <c r="AA114" s="23"/>
      <c r="AB114" s="84"/>
      <c r="AC114" s="27"/>
      <c r="AD114" s="8"/>
    </row>
    <row r="115" spans="1:31" ht="15">
      <c r="A115" s="115">
        <v>104</v>
      </c>
      <c r="B115" s="84">
        <v>122</v>
      </c>
      <c r="C115" s="85" t="s">
        <v>485</v>
      </c>
      <c r="D115" s="88" t="s">
        <v>342</v>
      </c>
      <c r="E115" s="86" t="s">
        <v>343</v>
      </c>
      <c r="F115" s="85">
        <v>21129</v>
      </c>
      <c r="G115" s="103" t="s">
        <v>175</v>
      </c>
      <c r="H115" s="9">
        <f t="shared" si="6"/>
        <v>0.2321064814814815</v>
      </c>
      <c r="I115" s="9">
        <f t="shared" si="7"/>
        <v>0.033067129629629655</v>
      </c>
      <c r="K115" s="23">
        <v>103</v>
      </c>
      <c r="L115" s="34">
        <v>122</v>
      </c>
      <c r="M115" s="27">
        <v>0.0017824074074074072</v>
      </c>
      <c r="N115" s="140">
        <v>92</v>
      </c>
      <c r="O115" s="115">
        <v>85</v>
      </c>
      <c r="P115" s="84">
        <v>122</v>
      </c>
      <c r="Q115" s="18">
        <v>0.09180555555555554</v>
      </c>
      <c r="R115" s="16"/>
      <c r="S115" s="134">
        <v>115</v>
      </c>
      <c r="T115" s="84">
        <v>122</v>
      </c>
      <c r="U115" s="31">
        <v>0.02625</v>
      </c>
      <c r="V115" s="33"/>
      <c r="W115" s="115">
        <v>99</v>
      </c>
      <c r="X115" s="84">
        <v>122</v>
      </c>
      <c r="Y115" s="32">
        <v>0.11226851851851853</v>
      </c>
      <c r="Z115" s="16"/>
      <c r="AA115" s="23"/>
      <c r="AB115" s="84"/>
      <c r="AC115" s="27"/>
      <c r="AD115" s="8"/>
      <c r="AE115" s="15"/>
    </row>
    <row r="116" spans="1:31" ht="15">
      <c r="A116" s="115">
        <v>105</v>
      </c>
      <c r="B116" s="84">
        <v>42</v>
      </c>
      <c r="C116" s="85" t="s">
        <v>358</v>
      </c>
      <c r="D116" s="88" t="s">
        <v>212</v>
      </c>
      <c r="E116" s="86" t="s">
        <v>59</v>
      </c>
      <c r="F116" s="85">
        <v>100776</v>
      </c>
      <c r="G116" s="103" t="s">
        <v>35</v>
      </c>
      <c r="H116" s="9">
        <f t="shared" si="6"/>
        <v>0.23278935185185184</v>
      </c>
      <c r="I116" s="9">
        <f t="shared" si="7"/>
        <v>0.03375</v>
      </c>
      <c r="K116" s="23">
        <v>53</v>
      </c>
      <c r="L116" s="34">
        <v>42</v>
      </c>
      <c r="M116" s="27">
        <v>0.001689814814814815</v>
      </c>
      <c r="N116" s="140">
        <v>710</v>
      </c>
      <c r="O116" s="115">
        <v>107</v>
      </c>
      <c r="P116" s="84">
        <v>42</v>
      </c>
      <c r="Q116" s="18">
        <v>0.09561342592592592</v>
      </c>
      <c r="R116" s="16"/>
      <c r="S116" s="134">
        <v>78</v>
      </c>
      <c r="T116" s="84">
        <v>42</v>
      </c>
      <c r="U116" s="31">
        <v>0.024722222222222225</v>
      </c>
      <c r="V116" s="33"/>
      <c r="W116" s="115">
        <v>98</v>
      </c>
      <c r="X116" s="84">
        <v>42</v>
      </c>
      <c r="Y116" s="32">
        <v>0.11076388888888888</v>
      </c>
      <c r="Z116" s="16"/>
      <c r="AA116" s="23"/>
      <c r="AB116" s="84"/>
      <c r="AC116" s="27"/>
      <c r="AD116" s="8"/>
      <c r="AE116" s="15"/>
    </row>
    <row r="117" spans="1:31" ht="15">
      <c r="A117" s="115">
        <v>106</v>
      </c>
      <c r="B117" s="84">
        <v>40</v>
      </c>
      <c r="C117" s="85" t="s">
        <v>456</v>
      </c>
      <c r="D117" s="88" t="s">
        <v>211</v>
      </c>
      <c r="E117" s="86" t="s">
        <v>59</v>
      </c>
      <c r="F117" s="85">
        <v>100382</v>
      </c>
      <c r="G117" s="103" t="s">
        <v>35</v>
      </c>
      <c r="H117" s="9">
        <f t="shared" si="6"/>
        <v>0.23396990740740742</v>
      </c>
      <c r="I117" s="9">
        <f t="shared" si="7"/>
        <v>0.034930555555555576</v>
      </c>
      <c r="K117" s="23">
        <v>150</v>
      </c>
      <c r="L117" s="34">
        <v>40</v>
      </c>
      <c r="M117" s="27">
        <v>0.0022569444444444447</v>
      </c>
      <c r="N117" s="140">
        <v>31</v>
      </c>
      <c r="O117" s="115">
        <v>99</v>
      </c>
      <c r="P117" s="84">
        <v>40</v>
      </c>
      <c r="Q117" s="18">
        <v>0.09377314814814815</v>
      </c>
      <c r="R117" s="16"/>
      <c r="S117" s="134">
        <v>112</v>
      </c>
      <c r="T117" s="84">
        <v>40</v>
      </c>
      <c r="U117" s="31">
        <v>0.0256712962962963</v>
      </c>
      <c r="V117" s="33"/>
      <c r="W117" s="115">
        <v>106</v>
      </c>
      <c r="X117" s="84">
        <v>40</v>
      </c>
      <c r="Y117" s="32">
        <v>0.11226851851851853</v>
      </c>
      <c r="Z117" s="16"/>
      <c r="AA117" s="23"/>
      <c r="AB117" s="84"/>
      <c r="AC117" s="27"/>
      <c r="AD117" s="8"/>
      <c r="AE117" s="15"/>
    </row>
    <row r="118" spans="1:30" ht="15">
      <c r="A118" s="115">
        <v>107</v>
      </c>
      <c r="B118" s="84">
        <v>108</v>
      </c>
      <c r="C118" s="85" t="s">
        <v>474</v>
      </c>
      <c r="D118" s="88" t="s">
        <v>258</v>
      </c>
      <c r="E118" s="86" t="s">
        <v>259</v>
      </c>
      <c r="F118" s="85">
        <v>20364</v>
      </c>
      <c r="G118" s="103" t="s">
        <v>255</v>
      </c>
      <c r="H118" s="9">
        <f t="shared" si="6"/>
        <v>0.23541666666666666</v>
      </c>
      <c r="I118" s="9">
        <f t="shared" si="7"/>
        <v>0.03637731481481482</v>
      </c>
      <c r="K118" s="23">
        <v>93</v>
      </c>
      <c r="L118" s="34">
        <v>108</v>
      </c>
      <c r="M118" s="27">
        <v>0.0017592592592592592</v>
      </c>
      <c r="N118" s="140">
        <v>672</v>
      </c>
      <c r="O118" s="115">
        <v>105</v>
      </c>
      <c r="P118" s="84">
        <v>108</v>
      </c>
      <c r="Q118" s="18">
        <v>0.09537037037037037</v>
      </c>
      <c r="R118" s="16"/>
      <c r="S118" s="134">
        <v>99</v>
      </c>
      <c r="T118" s="84">
        <v>108</v>
      </c>
      <c r="U118" s="31">
        <v>0.025555555555555554</v>
      </c>
      <c r="V118" s="33"/>
      <c r="W118" s="115">
        <v>109</v>
      </c>
      <c r="X118" s="84">
        <v>108</v>
      </c>
      <c r="Y118" s="32">
        <v>0.11273148148148149</v>
      </c>
      <c r="Z118" s="16"/>
      <c r="AA118" s="23"/>
      <c r="AB118" s="84"/>
      <c r="AC118" s="27"/>
      <c r="AD118" s="8"/>
    </row>
    <row r="119" spans="1:30" ht="15">
      <c r="A119" s="115">
        <v>108</v>
      </c>
      <c r="B119" s="84">
        <v>58</v>
      </c>
      <c r="C119" s="85" t="s">
        <v>364</v>
      </c>
      <c r="D119" s="88" t="s">
        <v>220</v>
      </c>
      <c r="E119" s="86" t="s">
        <v>79</v>
      </c>
      <c r="F119" s="85" t="s">
        <v>424</v>
      </c>
      <c r="G119" s="103" t="s">
        <v>82</v>
      </c>
      <c r="H119" s="9">
        <f t="shared" si="6"/>
        <v>0.23560185185185187</v>
      </c>
      <c r="I119" s="9">
        <f t="shared" si="7"/>
        <v>0.036562500000000026</v>
      </c>
      <c r="K119" s="23">
        <v>114</v>
      </c>
      <c r="L119" s="34">
        <v>58</v>
      </c>
      <c r="M119" s="27">
        <v>0.0018055555555555557</v>
      </c>
      <c r="N119" s="140">
        <v>702</v>
      </c>
      <c r="O119" s="115">
        <v>111</v>
      </c>
      <c r="P119" s="84">
        <v>58</v>
      </c>
      <c r="Q119" s="18">
        <v>0.09628472222222222</v>
      </c>
      <c r="R119" s="16"/>
      <c r="S119" s="134">
        <v>94</v>
      </c>
      <c r="T119" s="84">
        <v>58</v>
      </c>
      <c r="U119" s="31">
        <v>0.025243055555555557</v>
      </c>
      <c r="V119" s="33"/>
      <c r="W119" s="115">
        <v>100</v>
      </c>
      <c r="X119" s="84">
        <v>58</v>
      </c>
      <c r="Y119" s="32">
        <v>0.11226851851851853</v>
      </c>
      <c r="Z119" s="16"/>
      <c r="AA119" s="23"/>
      <c r="AB119" s="84"/>
      <c r="AC119" s="27"/>
      <c r="AD119" s="8"/>
    </row>
    <row r="120" spans="1:30" ht="15">
      <c r="A120" s="115">
        <v>109</v>
      </c>
      <c r="B120" s="84">
        <v>85</v>
      </c>
      <c r="C120" s="85" t="s">
        <v>172</v>
      </c>
      <c r="D120" s="88" t="s">
        <v>173</v>
      </c>
      <c r="E120" s="86" t="s">
        <v>171</v>
      </c>
      <c r="F120" s="85">
        <v>7675</v>
      </c>
      <c r="G120" s="103" t="s">
        <v>163</v>
      </c>
      <c r="H120" s="9">
        <f t="shared" si="6"/>
        <v>0.23724537037037036</v>
      </c>
      <c r="I120" s="9">
        <f t="shared" si="7"/>
        <v>0.038206018518518514</v>
      </c>
      <c r="K120" s="23">
        <v>97</v>
      </c>
      <c r="L120" s="34">
        <v>85</v>
      </c>
      <c r="M120" s="27">
        <v>0.0017592592592592592</v>
      </c>
      <c r="N120" s="140">
        <v>958</v>
      </c>
      <c r="O120" s="115">
        <v>102</v>
      </c>
      <c r="P120" s="84">
        <v>85</v>
      </c>
      <c r="Q120" s="18">
        <v>0.0950462962962963</v>
      </c>
      <c r="R120" s="16"/>
      <c r="S120" s="134">
        <v>108</v>
      </c>
      <c r="T120" s="84">
        <v>85</v>
      </c>
      <c r="U120" s="31">
        <v>0.025625</v>
      </c>
      <c r="V120" s="33"/>
      <c r="W120" s="115">
        <v>118</v>
      </c>
      <c r="X120" s="84">
        <v>85</v>
      </c>
      <c r="Y120" s="32">
        <v>0.11481481481481481</v>
      </c>
      <c r="Z120" s="16"/>
      <c r="AA120" s="23"/>
      <c r="AB120" s="84"/>
      <c r="AC120" s="27"/>
      <c r="AD120" s="8"/>
    </row>
    <row r="121" spans="1:30" ht="15">
      <c r="A121" s="115">
        <v>110</v>
      </c>
      <c r="B121" s="84">
        <v>169</v>
      </c>
      <c r="C121" s="85" t="s">
        <v>398</v>
      </c>
      <c r="D121" s="88" t="s">
        <v>334</v>
      </c>
      <c r="E121" s="86" t="s">
        <v>335</v>
      </c>
      <c r="F121" s="85">
        <v>21453</v>
      </c>
      <c r="G121" s="103" t="s">
        <v>255</v>
      </c>
      <c r="H121" s="9">
        <f t="shared" si="6"/>
        <v>0.23798611111111112</v>
      </c>
      <c r="I121" s="9">
        <f t="shared" si="7"/>
        <v>0.03894675925925928</v>
      </c>
      <c r="K121" s="23">
        <v>119</v>
      </c>
      <c r="L121" s="34">
        <v>169</v>
      </c>
      <c r="M121" s="27">
        <v>0.0018171296296296297</v>
      </c>
      <c r="N121" s="140">
        <v>249</v>
      </c>
      <c r="O121" s="115">
        <v>110</v>
      </c>
      <c r="P121" s="84">
        <v>169</v>
      </c>
      <c r="Q121" s="18">
        <v>0.09628472222222222</v>
      </c>
      <c r="R121" s="16"/>
      <c r="S121" s="134">
        <v>127</v>
      </c>
      <c r="T121" s="84">
        <v>169</v>
      </c>
      <c r="U121" s="31">
        <v>0.026689814814814816</v>
      </c>
      <c r="V121" s="33"/>
      <c r="W121" s="115">
        <v>110</v>
      </c>
      <c r="X121" s="84">
        <v>169</v>
      </c>
      <c r="Y121" s="32">
        <v>0.11319444444444444</v>
      </c>
      <c r="Z121" s="16"/>
      <c r="AA121" s="23"/>
      <c r="AB121" s="84"/>
      <c r="AC121" s="27"/>
      <c r="AD121" s="8"/>
    </row>
    <row r="122" spans="1:30" ht="15">
      <c r="A122" s="115">
        <v>111</v>
      </c>
      <c r="B122" s="84">
        <v>78</v>
      </c>
      <c r="C122" s="85" t="s">
        <v>469</v>
      </c>
      <c r="D122" s="88" t="s">
        <v>231</v>
      </c>
      <c r="E122" s="86" t="s">
        <v>87</v>
      </c>
      <c r="F122" s="85">
        <v>6082</v>
      </c>
      <c r="G122" s="103" t="s">
        <v>163</v>
      </c>
      <c r="H122" s="9">
        <f t="shared" si="6"/>
        <v>0.23950231481481482</v>
      </c>
      <c r="I122" s="9">
        <f t="shared" si="7"/>
        <v>0.04046296296296298</v>
      </c>
      <c r="K122" s="23">
        <v>130</v>
      </c>
      <c r="L122" s="34">
        <v>78</v>
      </c>
      <c r="M122" s="27">
        <v>0.0018287037037037037</v>
      </c>
      <c r="N122" s="140">
        <v>654</v>
      </c>
      <c r="O122" s="115">
        <v>121</v>
      </c>
      <c r="P122" s="84">
        <v>78</v>
      </c>
      <c r="Q122" s="18">
        <v>0.09938657407407407</v>
      </c>
      <c r="R122" s="18"/>
      <c r="S122" s="134">
        <v>106</v>
      </c>
      <c r="T122" s="84">
        <v>78</v>
      </c>
      <c r="U122" s="31">
        <v>0.025555555555555554</v>
      </c>
      <c r="V122" s="33"/>
      <c r="W122" s="115">
        <v>108</v>
      </c>
      <c r="X122" s="84">
        <v>78</v>
      </c>
      <c r="Y122" s="32">
        <v>0.11273148148148149</v>
      </c>
      <c r="Z122" s="16"/>
      <c r="AA122" s="23"/>
      <c r="AB122" s="84"/>
      <c r="AC122" s="27"/>
      <c r="AD122" s="8"/>
    </row>
    <row r="123" spans="1:30" ht="15">
      <c r="A123" s="115">
        <v>112</v>
      </c>
      <c r="B123" s="84">
        <v>126</v>
      </c>
      <c r="C123" s="85" t="s">
        <v>488</v>
      </c>
      <c r="D123" s="88" t="s">
        <v>275</v>
      </c>
      <c r="E123" s="86" t="s">
        <v>266</v>
      </c>
      <c r="F123" s="85">
        <v>19308</v>
      </c>
      <c r="G123" s="103" t="s">
        <v>175</v>
      </c>
      <c r="H123" s="9">
        <f t="shared" si="6"/>
        <v>0.24054398148148148</v>
      </c>
      <c r="I123" s="9">
        <f t="shared" si="7"/>
        <v>0.04150462962962964</v>
      </c>
      <c r="K123" s="23">
        <v>94</v>
      </c>
      <c r="L123" s="34">
        <v>126</v>
      </c>
      <c r="M123" s="27">
        <v>0.0017592592592592592</v>
      </c>
      <c r="N123" s="140">
        <v>888</v>
      </c>
      <c r="O123" s="115">
        <v>119</v>
      </c>
      <c r="P123" s="84">
        <v>126</v>
      </c>
      <c r="Q123" s="18">
        <v>0.09829861111111111</v>
      </c>
      <c r="R123" s="16"/>
      <c r="S123" s="134">
        <v>109</v>
      </c>
      <c r="T123" s="84">
        <v>126</v>
      </c>
      <c r="U123" s="31">
        <v>0.0256712962962963</v>
      </c>
      <c r="V123" s="33"/>
      <c r="W123" s="115">
        <v>117</v>
      </c>
      <c r="X123" s="84">
        <v>126</v>
      </c>
      <c r="Y123" s="32">
        <v>0.11481481481481481</v>
      </c>
      <c r="Z123" s="16"/>
      <c r="AA123" s="23"/>
      <c r="AB123" s="84"/>
      <c r="AC123" s="27"/>
      <c r="AD123" s="8"/>
    </row>
    <row r="124" spans="1:31" ht="15">
      <c r="A124" s="115">
        <v>113</v>
      </c>
      <c r="B124" s="84">
        <v>97</v>
      </c>
      <c r="C124" s="85" t="s">
        <v>474</v>
      </c>
      <c r="D124" s="88" t="s">
        <v>243</v>
      </c>
      <c r="E124" s="86" t="s">
        <v>239</v>
      </c>
      <c r="F124" s="85">
        <v>20474</v>
      </c>
      <c r="G124" s="103" t="s">
        <v>440</v>
      </c>
      <c r="H124" s="9">
        <f t="shared" si="6"/>
        <v>0.2406712962962963</v>
      </c>
      <c r="I124" s="9">
        <f t="shared" si="7"/>
        <v>0.04163194444444446</v>
      </c>
      <c r="K124" s="23">
        <v>107</v>
      </c>
      <c r="L124" s="34">
        <v>97</v>
      </c>
      <c r="M124" s="27">
        <v>0.0017824074074074072</v>
      </c>
      <c r="N124" s="140">
        <v>708</v>
      </c>
      <c r="O124" s="115">
        <v>124</v>
      </c>
      <c r="P124" s="84">
        <v>97</v>
      </c>
      <c r="Q124" s="18">
        <v>0.09967592592592593</v>
      </c>
      <c r="R124" s="16"/>
      <c r="S124" s="134">
        <v>111</v>
      </c>
      <c r="T124" s="84">
        <v>97</v>
      </c>
      <c r="U124" s="31">
        <v>0.0256712962962963</v>
      </c>
      <c r="V124" s="33"/>
      <c r="W124" s="115">
        <v>112</v>
      </c>
      <c r="X124" s="84">
        <v>97</v>
      </c>
      <c r="Y124" s="32">
        <v>0.11354166666666667</v>
      </c>
      <c r="Z124" s="16"/>
      <c r="AA124" s="23"/>
      <c r="AB124" s="84"/>
      <c r="AC124" s="27"/>
      <c r="AD124" s="8"/>
      <c r="AE124" s="15"/>
    </row>
    <row r="125" spans="1:30" ht="15">
      <c r="A125" s="115">
        <v>114</v>
      </c>
      <c r="B125" s="84">
        <v>45</v>
      </c>
      <c r="C125" s="85" t="s">
        <v>458</v>
      </c>
      <c r="D125" s="88" t="s">
        <v>215</v>
      </c>
      <c r="E125" s="86" t="s">
        <v>80</v>
      </c>
      <c r="F125" s="85">
        <v>3001</v>
      </c>
      <c r="G125" s="103" t="s">
        <v>83</v>
      </c>
      <c r="H125" s="9">
        <f t="shared" si="6"/>
        <v>0.2420949074074074</v>
      </c>
      <c r="I125" s="9">
        <f t="shared" si="7"/>
        <v>0.04305555555555557</v>
      </c>
      <c r="K125" s="23">
        <v>99</v>
      </c>
      <c r="L125" s="34">
        <v>45</v>
      </c>
      <c r="M125" s="27">
        <v>0.0017708333333333332</v>
      </c>
      <c r="N125" s="140">
        <v>410</v>
      </c>
      <c r="O125" s="115">
        <v>122</v>
      </c>
      <c r="P125" s="84">
        <v>45</v>
      </c>
      <c r="Q125" s="18">
        <v>0.09951388888888889</v>
      </c>
      <c r="R125" s="16"/>
      <c r="S125" s="134">
        <v>122</v>
      </c>
      <c r="T125" s="84">
        <v>45</v>
      </c>
      <c r="U125" s="31">
        <v>0.026689814814814816</v>
      </c>
      <c r="V125" s="33"/>
      <c r="W125" s="115">
        <v>114</v>
      </c>
      <c r="X125" s="84">
        <v>45</v>
      </c>
      <c r="Y125" s="32">
        <v>0.11412037037037037</v>
      </c>
      <c r="Z125" s="16"/>
      <c r="AA125" s="23"/>
      <c r="AB125" s="84"/>
      <c r="AC125" s="27"/>
      <c r="AD125" s="8"/>
    </row>
    <row r="126" spans="1:30" ht="15">
      <c r="A126" s="115">
        <v>115</v>
      </c>
      <c r="B126" s="84">
        <v>146</v>
      </c>
      <c r="C126" s="85" t="s">
        <v>392</v>
      </c>
      <c r="D126" s="88" t="s">
        <v>308</v>
      </c>
      <c r="E126" s="86" t="s">
        <v>309</v>
      </c>
      <c r="F126" s="85">
        <v>19337</v>
      </c>
      <c r="G126" s="103" t="s">
        <v>305</v>
      </c>
      <c r="H126" s="9">
        <f t="shared" si="6"/>
        <v>0.24246527777777777</v>
      </c>
      <c r="I126" s="9">
        <f t="shared" si="7"/>
        <v>0.04342592592592592</v>
      </c>
      <c r="K126" s="23">
        <v>128</v>
      </c>
      <c r="L126" s="34">
        <v>146</v>
      </c>
      <c r="M126" s="27">
        <v>0.0018287037037037037</v>
      </c>
      <c r="N126" s="140">
        <v>519</v>
      </c>
      <c r="O126" s="115">
        <v>120</v>
      </c>
      <c r="P126" s="84">
        <v>146</v>
      </c>
      <c r="Q126" s="18">
        <v>0.0992824074074074</v>
      </c>
      <c r="R126" s="16"/>
      <c r="S126" s="134">
        <v>132</v>
      </c>
      <c r="T126" s="84">
        <v>146</v>
      </c>
      <c r="U126" s="31">
        <v>0.027465277777777772</v>
      </c>
      <c r="V126" s="33"/>
      <c r="W126" s="115">
        <v>113</v>
      </c>
      <c r="X126" s="84">
        <v>146</v>
      </c>
      <c r="Y126" s="32">
        <v>0.11388888888888889</v>
      </c>
      <c r="Z126" s="16"/>
      <c r="AA126" s="23"/>
      <c r="AB126" s="84"/>
      <c r="AC126" s="27"/>
      <c r="AD126" s="8"/>
    </row>
    <row r="127" spans="1:30" ht="15">
      <c r="A127" s="115">
        <v>116</v>
      </c>
      <c r="B127" s="84">
        <v>124</v>
      </c>
      <c r="C127" s="85" t="s">
        <v>486</v>
      </c>
      <c r="D127" s="88" t="s">
        <v>271</v>
      </c>
      <c r="E127" s="86" t="s">
        <v>272</v>
      </c>
      <c r="F127" s="85">
        <v>9629</v>
      </c>
      <c r="G127" s="103" t="s">
        <v>175</v>
      </c>
      <c r="H127" s="9">
        <f t="shared" si="6"/>
        <v>0.24425925925925926</v>
      </c>
      <c r="I127" s="9">
        <f t="shared" si="7"/>
        <v>0.04521990740740742</v>
      </c>
      <c r="K127" s="23">
        <v>131</v>
      </c>
      <c r="L127" s="34">
        <v>124</v>
      </c>
      <c r="M127" s="27">
        <v>0.0018287037037037037</v>
      </c>
      <c r="N127" s="140">
        <v>669</v>
      </c>
      <c r="O127" s="115">
        <v>128</v>
      </c>
      <c r="P127" s="84">
        <v>124</v>
      </c>
      <c r="Q127" s="18">
        <v>0.10092592592592592</v>
      </c>
      <c r="R127" s="16"/>
      <c r="S127" s="134">
        <v>124</v>
      </c>
      <c r="T127" s="84">
        <v>124</v>
      </c>
      <c r="U127" s="31">
        <v>0.026689814814814816</v>
      </c>
      <c r="V127" s="31"/>
      <c r="W127" s="115">
        <v>119</v>
      </c>
      <c r="X127" s="84">
        <v>124</v>
      </c>
      <c r="Y127" s="32">
        <v>0.11481481481481481</v>
      </c>
      <c r="Z127" s="16"/>
      <c r="AA127" s="23"/>
      <c r="AB127" s="84"/>
      <c r="AC127" s="27"/>
      <c r="AD127" s="8"/>
    </row>
    <row r="128" spans="1:30" ht="15">
      <c r="A128" s="115">
        <v>117</v>
      </c>
      <c r="B128" s="84">
        <v>161</v>
      </c>
      <c r="C128" s="85" t="s">
        <v>498</v>
      </c>
      <c r="D128" s="88" t="s">
        <v>325</v>
      </c>
      <c r="E128" s="86" t="s">
        <v>323</v>
      </c>
      <c r="F128" s="85">
        <v>19907</v>
      </c>
      <c r="G128" s="103" t="s">
        <v>320</v>
      </c>
      <c r="H128" s="9">
        <f t="shared" si="6"/>
        <v>0.245</v>
      </c>
      <c r="I128" s="9">
        <f t="shared" si="7"/>
        <v>0.04596064814814815</v>
      </c>
      <c r="K128" s="23">
        <v>117</v>
      </c>
      <c r="L128" s="34">
        <v>161</v>
      </c>
      <c r="M128" s="27">
        <v>0.0018171296296296297</v>
      </c>
      <c r="N128" s="140">
        <v>6</v>
      </c>
      <c r="O128" s="115">
        <v>133</v>
      </c>
      <c r="P128" s="84">
        <v>161</v>
      </c>
      <c r="Q128" s="18">
        <v>0.10225694444444444</v>
      </c>
      <c r="R128" s="16"/>
      <c r="S128" s="134">
        <v>125</v>
      </c>
      <c r="T128" s="84">
        <v>161</v>
      </c>
      <c r="U128" s="31">
        <v>0.026689814814814816</v>
      </c>
      <c r="V128" s="33"/>
      <c r="W128" s="115">
        <v>116</v>
      </c>
      <c r="X128" s="84">
        <v>161</v>
      </c>
      <c r="Y128" s="32">
        <v>0.11423611111111111</v>
      </c>
      <c r="Z128" s="16"/>
      <c r="AA128" s="23"/>
      <c r="AB128" s="84"/>
      <c r="AC128" s="27"/>
      <c r="AD128" s="8"/>
    </row>
    <row r="129" spans="1:30" ht="15">
      <c r="A129" s="115">
        <v>118</v>
      </c>
      <c r="B129" s="84">
        <v>81</v>
      </c>
      <c r="C129" s="85" t="s">
        <v>470</v>
      </c>
      <c r="D129" s="88" t="s">
        <v>233</v>
      </c>
      <c r="E129" s="86" t="s">
        <v>169</v>
      </c>
      <c r="F129" s="85">
        <v>7130</v>
      </c>
      <c r="G129" s="103" t="s">
        <v>163</v>
      </c>
      <c r="H129" s="9">
        <f t="shared" si="6"/>
        <v>0.2462037037037037</v>
      </c>
      <c r="I129" s="9">
        <f t="shared" si="7"/>
        <v>0.04716435185185186</v>
      </c>
      <c r="K129" s="23">
        <v>91</v>
      </c>
      <c r="L129" s="34">
        <v>81</v>
      </c>
      <c r="M129" s="27">
        <v>0.0017592592592592592</v>
      </c>
      <c r="N129" s="140">
        <v>381</v>
      </c>
      <c r="O129" s="115">
        <v>142</v>
      </c>
      <c r="P129" s="84">
        <v>81</v>
      </c>
      <c r="Q129" s="18">
        <v>0.10662037037037037</v>
      </c>
      <c r="R129" s="16"/>
      <c r="S129" s="134">
        <v>102</v>
      </c>
      <c r="T129" s="84">
        <v>81</v>
      </c>
      <c r="U129" s="31">
        <v>0.025555555555555554</v>
      </c>
      <c r="V129" s="33"/>
      <c r="W129" s="115">
        <v>104</v>
      </c>
      <c r="X129" s="84">
        <v>81</v>
      </c>
      <c r="Y129" s="32">
        <v>0.11226851851851853</v>
      </c>
      <c r="Z129" s="16"/>
      <c r="AA129" s="23"/>
      <c r="AB129" s="84"/>
      <c r="AC129" s="27"/>
      <c r="AD129" s="8"/>
    </row>
    <row r="130" spans="1:30" ht="15">
      <c r="A130" s="115">
        <v>119</v>
      </c>
      <c r="B130" s="84">
        <v>109</v>
      </c>
      <c r="C130" s="85" t="s">
        <v>481</v>
      </c>
      <c r="D130" s="88" t="s">
        <v>260</v>
      </c>
      <c r="E130" s="86" t="s">
        <v>259</v>
      </c>
      <c r="F130" s="85">
        <v>21091</v>
      </c>
      <c r="G130" s="103" t="s">
        <v>255</v>
      </c>
      <c r="H130" s="9">
        <f t="shared" si="6"/>
        <v>0.25167824074074074</v>
      </c>
      <c r="I130" s="9">
        <f t="shared" si="7"/>
        <v>0.0526388888888889</v>
      </c>
      <c r="K130" s="23">
        <v>148</v>
      </c>
      <c r="L130" s="34">
        <v>109</v>
      </c>
      <c r="M130" s="27">
        <v>0.001967592592592593</v>
      </c>
      <c r="N130" s="140">
        <v>69</v>
      </c>
      <c r="O130" s="115">
        <v>140</v>
      </c>
      <c r="P130" s="84">
        <v>109</v>
      </c>
      <c r="Q130" s="18">
        <v>0.10526620370370371</v>
      </c>
      <c r="R130" s="16"/>
      <c r="S130" s="134">
        <v>135</v>
      </c>
      <c r="T130" s="84">
        <v>109</v>
      </c>
      <c r="U130" s="31">
        <v>0.031712962962962964</v>
      </c>
      <c r="V130" s="33"/>
      <c r="W130" s="115">
        <v>107</v>
      </c>
      <c r="X130" s="84">
        <v>109</v>
      </c>
      <c r="Y130" s="32">
        <v>0.11273148148148149</v>
      </c>
      <c r="Z130" s="16"/>
      <c r="AA130" s="23"/>
      <c r="AB130" s="84"/>
      <c r="AC130" s="27"/>
      <c r="AD130" s="8"/>
    </row>
    <row r="131" spans="1:30" ht="15">
      <c r="A131" s="115">
        <v>120</v>
      </c>
      <c r="B131" s="84">
        <v>164</v>
      </c>
      <c r="C131" s="85" t="s">
        <v>500</v>
      </c>
      <c r="D131" s="88" t="s">
        <v>328</v>
      </c>
      <c r="E131" s="86" t="s">
        <v>327</v>
      </c>
      <c r="F131" s="85">
        <v>20971</v>
      </c>
      <c r="G131" s="103" t="s">
        <v>320</v>
      </c>
      <c r="H131" s="9">
        <f t="shared" si="6"/>
        <v>0.26634259259259263</v>
      </c>
      <c r="I131" s="9">
        <f t="shared" si="7"/>
        <v>0.06730324074074079</v>
      </c>
      <c r="K131" s="23">
        <v>105</v>
      </c>
      <c r="L131" s="34">
        <v>164</v>
      </c>
      <c r="M131" s="27">
        <v>0.0017824074074074072</v>
      </c>
      <c r="N131" s="140">
        <v>439</v>
      </c>
      <c r="O131" s="115">
        <v>149</v>
      </c>
      <c r="P131" s="84">
        <v>164</v>
      </c>
      <c r="Q131" s="18">
        <v>0.12476851851851851</v>
      </c>
      <c r="R131" s="16"/>
      <c r="S131" s="134">
        <v>133</v>
      </c>
      <c r="T131" s="84">
        <v>164</v>
      </c>
      <c r="U131" s="31">
        <v>0.027523148148148147</v>
      </c>
      <c r="V131" s="33"/>
      <c r="W131" s="115">
        <v>102</v>
      </c>
      <c r="X131" s="84">
        <v>164</v>
      </c>
      <c r="Y131" s="32">
        <v>0.11226851851851853</v>
      </c>
      <c r="Z131" s="16"/>
      <c r="AA131" s="23"/>
      <c r="AB131" s="84"/>
      <c r="AC131" s="27"/>
      <c r="AD131" s="8"/>
    </row>
    <row r="132" spans="1:11" ht="15">
      <c r="A132" s="126"/>
      <c r="B132" s="136"/>
      <c r="C132" s="138" t="s">
        <v>540</v>
      </c>
      <c r="D132" s="136"/>
      <c r="E132" s="136"/>
      <c r="F132" s="136"/>
      <c r="G132" s="136"/>
      <c r="H132" s="136"/>
      <c r="I132" s="136"/>
      <c r="J132" s="105"/>
      <c r="K132" s="105"/>
    </row>
    <row r="133" spans="1:7" ht="12.75">
      <c r="A133" s="24"/>
      <c r="B133" s="68"/>
      <c r="C133" s="25"/>
      <c r="D133" s="26"/>
      <c r="E133" s="70"/>
      <c r="F133" s="25"/>
      <c r="G133" s="25"/>
    </row>
    <row r="134" spans="1:7" ht="12.75">
      <c r="A134" s="24"/>
      <c r="B134" s="73" t="s">
        <v>525</v>
      </c>
      <c r="C134" s="25"/>
      <c r="D134" s="26"/>
      <c r="E134" s="70"/>
      <c r="F134" s="25"/>
      <c r="G134" s="25"/>
    </row>
    <row r="135" spans="1:8" ht="15">
      <c r="A135" s="24"/>
      <c r="B135" s="84">
        <v>107</v>
      </c>
      <c r="C135" s="85" t="s">
        <v>374</v>
      </c>
      <c r="D135" s="88" t="s">
        <v>256</v>
      </c>
      <c r="E135" s="86" t="s">
        <v>257</v>
      </c>
      <c r="F135" s="85">
        <v>20368</v>
      </c>
      <c r="G135" s="103" t="s">
        <v>180</v>
      </c>
      <c r="H135" s="1" t="s">
        <v>41</v>
      </c>
    </row>
    <row r="136" spans="1:8" ht="15">
      <c r="A136" s="24"/>
      <c r="B136" s="84">
        <v>71</v>
      </c>
      <c r="C136" s="85" t="s">
        <v>164</v>
      </c>
      <c r="D136" s="88" t="s">
        <v>165</v>
      </c>
      <c r="E136" s="86" t="s">
        <v>34</v>
      </c>
      <c r="F136" s="85">
        <v>5019</v>
      </c>
      <c r="G136" s="103" t="s">
        <v>34</v>
      </c>
      <c r="H136" s="1" t="s">
        <v>42</v>
      </c>
    </row>
    <row r="137" spans="1:8" ht="15">
      <c r="A137" s="24"/>
      <c r="B137" s="84">
        <v>65</v>
      </c>
      <c r="C137" s="85" t="s">
        <v>429</v>
      </c>
      <c r="D137" s="88" t="s">
        <v>428</v>
      </c>
      <c r="E137" s="86" t="s">
        <v>81</v>
      </c>
      <c r="F137" s="85" t="s">
        <v>430</v>
      </c>
      <c r="G137" s="103" t="s">
        <v>81</v>
      </c>
      <c r="H137" s="1" t="s">
        <v>43</v>
      </c>
    </row>
    <row r="138" spans="1:8" ht="15">
      <c r="A138" s="24"/>
      <c r="B138" s="84">
        <v>106</v>
      </c>
      <c r="C138" s="85" t="s">
        <v>480</v>
      </c>
      <c r="D138" s="88" t="s">
        <v>253</v>
      </c>
      <c r="E138" s="86" t="s">
        <v>254</v>
      </c>
      <c r="F138" s="85">
        <v>9832</v>
      </c>
      <c r="G138" s="103" t="s">
        <v>180</v>
      </c>
      <c r="H138" s="1" t="s">
        <v>44</v>
      </c>
    </row>
    <row r="139" spans="1:8" ht="15">
      <c r="A139" s="24"/>
      <c r="B139" s="84">
        <v>107</v>
      </c>
      <c r="C139" s="85" t="s">
        <v>374</v>
      </c>
      <c r="D139" s="88" t="s">
        <v>256</v>
      </c>
      <c r="E139" s="86" t="s">
        <v>257</v>
      </c>
      <c r="F139" s="85">
        <v>20368</v>
      </c>
      <c r="G139" s="103" t="s">
        <v>180</v>
      </c>
      <c r="H139" s="1" t="s">
        <v>183</v>
      </c>
    </row>
    <row r="140" spans="1:7" ht="12.75">
      <c r="A140" s="24"/>
      <c r="B140" s="68"/>
      <c r="C140" s="25"/>
      <c r="D140" s="26"/>
      <c r="E140" s="70"/>
      <c r="F140" s="25"/>
      <c r="G140" s="25"/>
    </row>
    <row r="141" spans="1:7" ht="12.75">
      <c r="A141" s="24"/>
      <c r="B141" s="68"/>
      <c r="C141" s="25"/>
      <c r="D141" s="26"/>
      <c r="E141" s="70"/>
      <c r="F141" s="25"/>
      <c r="G141" s="25"/>
    </row>
    <row r="142" spans="1:7" ht="12.75">
      <c r="A142" s="24"/>
      <c r="B142" s="68"/>
      <c r="C142" s="25"/>
      <c r="D142" s="26"/>
      <c r="E142" s="70"/>
      <c r="F142" s="25"/>
      <c r="G142" s="25"/>
    </row>
  </sheetData>
  <sheetProtection/>
  <mergeCells count="12">
    <mergeCell ref="A1:J1"/>
    <mergeCell ref="A2:J2"/>
    <mergeCell ref="D3:G3"/>
    <mergeCell ref="A5:I5"/>
    <mergeCell ref="A10:H10"/>
    <mergeCell ref="K10:N10"/>
    <mergeCell ref="O10:R10"/>
    <mergeCell ref="S10:V10"/>
    <mergeCell ref="W10:Z10"/>
    <mergeCell ref="AA10:AD10"/>
    <mergeCell ref="B11:E11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2.7109375" style="1" customWidth="1"/>
    <col min="12" max="12" width="12.7109375" style="0" hidden="1" customWidth="1"/>
    <col min="13" max="13" width="12.28125" style="0" hidden="1" customWidth="1"/>
    <col min="14" max="14" width="6.8515625" style="0" hidden="1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5:10" ht="15.75">
      <c r="E3" s="7" t="s">
        <v>97</v>
      </c>
      <c r="J3" s="3"/>
    </row>
    <row r="4" spans="1:10" ht="12.75">
      <c r="A4" s="4" t="s">
        <v>78</v>
      </c>
      <c r="C4" s="64">
        <v>42497</v>
      </c>
      <c r="J4" s="3" t="s">
        <v>33</v>
      </c>
    </row>
    <row r="5" spans="1:10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95" t="s">
        <v>541</v>
      </c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96" t="s">
        <v>542</v>
      </c>
    </row>
    <row r="9" spans="1:10" ht="6" customHeight="1">
      <c r="A9" s="97"/>
      <c r="B9" s="102"/>
      <c r="C9" s="98"/>
      <c r="D9" s="98"/>
      <c r="E9" s="99"/>
      <c r="F9" s="100"/>
      <c r="G9" s="97"/>
      <c r="H9" s="102"/>
      <c r="I9" s="98"/>
      <c r="J9" s="97"/>
    </row>
    <row r="10" spans="1:10" ht="12.7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37"/>
    </row>
    <row r="11" spans="1:14" ht="15">
      <c r="A11" s="114"/>
      <c r="B11" s="157" t="s">
        <v>40</v>
      </c>
      <c r="C11" s="157"/>
      <c r="D11" s="157"/>
      <c r="E11" s="157"/>
      <c r="F11" s="158" t="s">
        <v>545</v>
      </c>
      <c r="G11" s="158"/>
      <c r="H11" s="158"/>
      <c r="I11" s="158"/>
      <c r="J11" s="114"/>
      <c r="L11" s="10" t="s">
        <v>28</v>
      </c>
      <c r="M11" s="14" t="s">
        <v>29</v>
      </c>
      <c r="N11" s="14"/>
    </row>
    <row r="12" spans="1:14" ht="15">
      <c r="A12" s="115">
        <v>1</v>
      </c>
      <c r="B12" s="84">
        <v>24</v>
      </c>
      <c r="C12" s="85" t="s">
        <v>138</v>
      </c>
      <c r="D12" s="88" t="s">
        <v>139</v>
      </c>
      <c r="E12" s="86" t="s">
        <v>450</v>
      </c>
      <c r="F12" s="85">
        <v>1601280</v>
      </c>
      <c r="G12" s="103" t="s">
        <v>204</v>
      </c>
      <c r="H12" s="141">
        <f aca="true" t="shared" si="0" ref="H12:H43">SUM(M12-L12)</f>
        <v>0.014386574074076557</v>
      </c>
      <c r="I12" s="142">
        <f aca="true" t="shared" si="1" ref="I12:I43">H12-$H$12</f>
        <v>0</v>
      </c>
      <c r="J12" s="16"/>
      <c r="L12" s="9">
        <v>0.0590277777777753</v>
      </c>
      <c r="M12" s="9">
        <v>0.07341435185185186</v>
      </c>
      <c r="N12" s="147">
        <v>602</v>
      </c>
    </row>
    <row r="13" spans="1:14" ht="15">
      <c r="A13" s="115">
        <v>2</v>
      </c>
      <c r="B13" s="84">
        <v>65</v>
      </c>
      <c r="C13" s="85" t="s">
        <v>429</v>
      </c>
      <c r="D13" s="88" t="s">
        <v>428</v>
      </c>
      <c r="E13" s="86" t="s">
        <v>81</v>
      </c>
      <c r="F13" s="85" t="s">
        <v>430</v>
      </c>
      <c r="G13" s="103" t="s">
        <v>81</v>
      </c>
      <c r="H13" s="141">
        <f t="shared" si="0"/>
        <v>0.014421296296298014</v>
      </c>
      <c r="I13" s="142">
        <f t="shared" si="1"/>
        <v>3.472222222145743E-05</v>
      </c>
      <c r="J13" s="16"/>
      <c r="L13" s="9">
        <v>0.0472222222222205</v>
      </c>
      <c r="M13" s="9">
        <v>0.061643518518518514</v>
      </c>
      <c r="N13" s="147">
        <v>459</v>
      </c>
    </row>
    <row r="14" spans="1:14" ht="15">
      <c r="A14" s="115">
        <v>3</v>
      </c>
      <c r="B14" s="84">
        <v>67</v>
      </c>
      <c r="C14" s="85" t="s">
        <v>433</v>
      </c>
      <c r="D14" s="88" t="s">
        <v>225</v>
      </c>
      <c r="E14" s="86" t="s">
        <v>81</v>
      </c>
      <c r="F14" s="85" t="s">
        <v>434</v>
      </c>
      <c r="G14" s="103" t="s">
        <v>81</v>
      </c>
      <c r="H14" s="141">
        <f t="shared" si="0"/>
        <v>0.014525462962964988</v>
      </c>
      <c r="I14" s="142">
        <f t="shared" si="1"/>
        <v>0.00013888888888843182</v>
      </c>
      <c r="J14" s="16"/>
      <c r="L14" s="9">
        <v>0.0520833333333313</v>
      </c>
      <c r="M14" s="9">
        <v>0.06660879629629629</v>
      </c>
      <c r="N14" s="147">
        <v>813</v>
      </c>
    </row>
    <row r="15" spans="1:14" ht="15">
      <c r="A15" s="115">
        <v>4</v>
      </c>
      <c r="B15" s="84">
        <v>71</v>
      </c>
      <c r="C15" s="85" t="s">
        <v>164</v>
      </c>
      <c r="D15" s="88" t="s">
        <v>165</v>
      </c>
      <c r="E15" s="86" t="s">
        <v>34</v>
      </c>
      <c r="F15" s="85">
        <v>5019</v>
      </c>
      <c r="G15" s="103" t="s">
        <v>34</v>
      </c>
      <c r="H15" s="141">
        <f t="shared" si="0"/>
        <v>0.014548611111113642</v>
      </c>
      <c r="I15" s="142">
        <f t="shared" si="1"/>
        <v>0.0001620370370370855</v>
      </c>
      <c r="J15" s="16"/>
      <c r="L15" s="9">
        <v>0.0597222222222197</v>
      </c>
      <c r="M15" s="9">
        <v>0.07427083333333334</v>
      </c>
      <c r="N15" s="147">
        <v>679</v>
      </c>
    </row>
    <row r="16" spans="1:14" ht="15">
      <c r="A16" s="115">
        <v>5</v>
      </c>
      <c r="B16" s="84">
        <v>107</v>
      </c>
      <c r="C16" s="85" t="s">
        <v>374</v>
      </c>
      <c r="D16" s="88" t="s">
        <v>256</v>
      </c>
      <c r="E16" s="86" t="s">
        <v>257</v>
      </c>
      <c r="F16" s="85">
        <v>20368</v>
      </c>
      <c r="G16" s="103" t="s">
        <v>180</v>
      </c>
      <c r="H16" s="141">
        <f t="shared" si="0"/>
        <v>0.014675925925928583</v>
      </c>
      <c r="I16" s="142">
        <f t="shared" si="1"/>
        <v>0.0002893518518520266</v>
      </c>
      <c r="J16" s="16"/>
      <c r="L16" s="9">
        <v>0.0618055555555529</v>
      </c>
      <c r="M16" s="9">
        <v>0.07648148148148148</v>
      </c>
      <c r="N16" s="147">
        <v>582</v>
      </c>
    </row>
    <row r="17" spans="1:14" ht="15">
      <c r="A17" s="115">
        <v>6</v>
      </c>
      <c r="B17" s="84">
        <v>72</v>
      </c>
      <c r="C17" s="85" t="s">
        <v>161</v>
      </c>
      <c r="D17" s="88" t="s">
        <v>162</v>
      </c>
      <c r="E17" s="86" t="s">
        <v>34</v>
      </c>
      <c r="F17" s="85">
        <v>6089</v>
      </c>
      <c r="G17" s="103" t="s">
        <v>34</v>
      </c>
      <c r="H17" s="141">
        <f t="shared" si="0"/>
        <v>0.014837962962964857</v>
      </c>
      <c r="I17" s="142">
        <f t="shared" si="1"/>
        <v>0.00045138888888830025</v>
      </c>
      <c r="J17" s="16"/>
      <c r="L17" s="9">
        <v>0.0499999999999981</v>
      </c>
      <c r="M17" s="9">
        <v>0.06483796296296296</v>
      </c>
      <c r="N17" s="147">
        <v>766</v>
      </c>
    </row>
    <row r="18" spans="1:14" ht="15">
      <c r="A18" s="115">
        <v>7</v>
      </c>
      <c r="B18" s="84">
        <v>148</v>
      </c>
      <c r="C18" s="85" t="s">
        <v>394</v>
      </c>
      <c r="D18" s="88" t="s">
        <v>311</v>
      </c>
      <c r="E18" s="86" t="s">
        <v>312</v>
      </c>
      <c r="F18" s="85">
        <v>10354</v>
      </c>
      <c r="G18" s="103" t="s">
        <v>442</v>
      </c>
      <c r="H18" s="141">
        <f t="shared" si="0"/>
        <v>0.014837962962964912</v>
      </c>
      <c r="I18" s="142">
        <f t="shared" si="1"/>
        <v>0.00045138888888835577</v>
      </c>
      <c r="J18" s="16"/>
      <c r="L18" s="9">
        <v>0.0506944444444425</v>
      </c>
      <c r="M18" s="9">
        <v>0.06553240740740741</v>
      </c>
      <c r="N18" s="147">
        <v>503</v>
      </c>
    </row>
    <row r="19" spans="1:14" ht="15">
      <c r="A19" s="115">
        <v>8</v>
      </c>
      <c r="B19" s="84">
        <v>144</v>
      </c>
      <c r="C19" s="85" t="s">
        <v>391</v>
      </c>
      <c r="D19" s="88" t="s">
        <v>304</v>
      </c>
      <c r="E19" s="86" t="s">
        <v>283</v>
      </c>
      <c r="F19" s="85">
        <v>14364</v>
      </c>
      <c r="G19" s="103" t="s">
        <v>305</v>
      </c>
      <c r="H19" s="141">
        <f t="shared" si="0"/>
        <v>0.014930555555557716</v>
      </c>
      <c r="I19" s="142">
        <f t="shared" si="1"/>
        <v>0.0005439814814811594</v>
      </c>
      <c r="J19" s="16"/>
      <c r="L19" s="9">
        <v>0.0541666666666645</v>
      </c>
      <c r="M19" s="9">
        <v>0.06909722222222221</v>
      </c>
      <c r="N19" s="147">
        <v>446</v>
      </c>
    </row>
    <row r="20" spans="1:14" ht="15">
      <c r="A20" s="115">
        <v>9</v>
      </c>
      <c r="B20" s="84">
        <v>70</v>
      </c>
      <c r="C20" s="85" t="s">
        <v>159</v>
      </c>
      <c r="D20" s="88" t="s">
        <v>160</v>
      </c>
      <c r="E20" s="86" t="s">
        <v>34</v>
      </c>
      <c r="F20" s="85">
        <v>7047</v>
      </c>
      <c r="G20" s="103" t="s">
        <v>34</v>
      </c>
      <c r="H20" s="141">
        <f t="shared" si="0"/>
        <v>0.01494212962963224</v>
      </c>
      <c r="I20" s="142">
        <f t="shared" si="1"/>
        <v>0.000555555555555684</v>
      </c>
      <c r="J20" s="16"/>
      <c r="L20" s="9">
        <v>0.0611111111111085</v>
      </c>
      <c r="M20" s="9">
        <v>0.07605324074074074</v>
      </c>
      <c r="N20" s="147">
        <v>867</v>
      </c>
    </row>
    <row r="21" spans="1:14" ht="15">
      <c r="A21" s="115">
        <v>10</v>
      </c>
      <c r="B21" s="84">
        <v>167</v>
      </c>
      <c r="C21" s="85" t="s">
        <v>501</v>
      </c>
      <c r="D21" s="88" t="s">
        <v>332</v>
      </c>
      <c r="E21" s="86" t="s">
        <v>181</v>
      </c>
      <c r="F21" s="85">
        <v>13290</v>
      </c>
      <c r="G21" s="103" t="s">
        <v>255</v>
      </c>
      <c r="H21" s="141">
        <f t="shared" si="0"/>
        <v>0.014953703703704843</v>
      </c>
      <c r="I21" s="142">
        <f t="shared" si="1"/>
        <v>0.0005671296296282866</v>
      </c>
      <c r="J21" s="16"/>
      <c r="L21" s="9">
        <v>0.0381944444444433</v>
      </c>
      <c r="M21" s="9">
        <v>0.053148148148148146</v>
      </c>
      <c r="N21" s="147">
        <v>332</v>
      </c>
    </row>
    <row r="22" spans="1:14" ht="15">
      <c r="A22" s="115">
        <v>11</v>
      </c>
      <c r="B22" s="84">
        <v>32</v>
      </c>
      <c r="C22" s="85" t="s">
        <v>145</v>
      </c>
      <c r="D22" s="88" t="s">
        <v>146</v>
      </c>
      <c r="E22" s="86" t="s">
        <v>141</v>
      </c>
      <c r="F22" s="85">
        <v>1600264</v>
      </c>
      <c r="G22" s="85" t="s">
        <v>141</v>
      </c>
      <c r="H22" s="141">
        <f t="shared" si="0"/>
        <v>0.015000000000001547</v>
      </c>
      <c r="I22" s="142">
        <f t="shared" si="1"/>
        <v>0.0006134259259249902</v>
      </c>
      <c r="J22" s="16"/>
      <c r="L22" s="9">
        <v>0.0444444444444429</v>
      </c>
      <c r="M22" s="9">
        <v>0.059444444444444446</v>
      </c>
      <c r="N22" s="147">
        <v>572</v>
      </c>
    </row>
    <row r="23" spans="1:14" ht="15">
      <c r="A23" s="115">
        <v>12</v>
      </c>
      <c r="B23" s="84">
        <v>129</v>
      </c>
      <c r="C23" s="85" t="s">
        <v>381</v>
      </c>
      <c r="D23" s="88" t="s">
        <v>280</v>
      </c>
      <c r="E23" s="86" t="s">
        <v>281</v>
      </c>
      <c r="F23" s="85">
        <v>19701</v>
      </c>
      <c r="G23" s="103" t="s">
        <v>278</v>
      </c>
      <c r="H23" s="141">
        <f t="shared" si="0"/>
        <v>0.015034722222223407</v>
      </c>
      <c r="I23" s="142">
        <f t="shared" si="1"/>
        <v>0.0006481481481468501</v>
      </c>
      <c r="J23" s="16"/>
      <c r="L23" s="9">
        <v>0.0388888888888877</v>
      </c>
      <c r="M23" s="9">
        <v>0.05392361111111111</v>
      </c>
      <c r="N23" s="147">
        <v>161</v>
      </c>
    </row>
    <row r="24" spans="1:14" ht="15">
      <c r="A24" s="115">
        <v>13</v>
      </c>
      <c r="B24" s="84">
        <v>93</v>
      </c>
      <c r="C24" s="85" t="s">
        <v>369</v>
      </c>
      <c r="D24" s="88" t="s">
        <v>240</v>
      </c>
      <c r="E24" s="86" t="s">
        <v>239</v>
      </c>
      <c r="F24" s="85">
        <v>20405</v>
      </c>
      <c r="G24" s="103" t="s">
        <v>440</v>
      </c>
      <c r="H24" s="141">
        <f t="shared" si="0"/>
        <v>0.015046296296296679</v>
      </c>
      <c r="I24" s="142">
        <f t="shared" si="1"/>
        <v>0.0006597222222201223</v>
      </c>
      <c r="J24" s="16"/>
      <c r="L24" s="9">
        <v>0.0263888888888885</v>
      </c>
      <c r="M24" s="9">
        <v>0.04143518518518518</v>
      </c>
      <c r="N24" s="147">
        <v>850</v>
      </c>
    </row>
    <row r="25" spans="1:14" ht="15">
      <c r="A25" s="115">
        <v>14</v>
      </c>
      <c r="B25" s="84">
        <v>114</v>
      </c>
      <c r="C25" s="85" t="s">
        <v>375</v>
      </c>
      <c r="D25" s="88" t="s">
        <v>261</v>
      </c>
      <c r="E25" s="86" t="s">
        <v>438</v>
      </c>
      <c r="F25" s="85">
        <v>13172</v>
      </c>
      <c r="G25" s="103" t="s">
        <v>180</v>
      </c>
      <c r="H25" s="141">
        <f t="shared" si="0"/>
        <v>0.015057870370372178</v>
      </c>
      <c r="I25" s="142">
        <f t="shared" si="1"/>
        <v>0.0006712962962956218</v>
      </c>
      <c r="J25" s="16"/>
      <c r="L25" s="9">
        <v>0.0486111111111093</v>
      </c>
      <c r="M25" s="123">
        <v>0.06366898148148148</v>
      </c>
      <c r="N25" s="147">
        <v>523</v>
      </c>
    </row>
    <row r="26" spans="1:14" ht="15">
      <c r="A26" s="115">
        <v>15</v>
      </c>
      <c r="B26" s="84">
        <v>25</v>
      </c>
      <c r="C26" s="85" t="s">
        <v>132</v>
      </c>
      <c r="D26" s="88" t="s">
        <v>133</v>
      </c>
      <c r="E26" s="86" t="s">
        <v>450</v>
      </c>
      <c r="F26" s="85">
        <v>1600141</v>
      </c>
      <c r="G26" s="103" t="s">
        <v>204</v>
      </c>
      <c r="H26" s="141">
        <f t="shared" si="0"/>
        <v>0.015069444444446793</v>
      </c>
      <c r="I26" s="142">
        <f t="shared" si="1"/>
        <v>0.0006828703703702366</v>
      </c>
      <c r="J26" s="16"/>
      <c r="L26" s="9">
        <v>0.0569444444444421</v>
      </c>
      <c r="M26" s="9">
        <v>0.07201388888888889</v>
      </c>
      <c r="N26" s="147">
        <v>743</v>
      </c>
    </row>
    <row r="27" spans="1:14" ht="15">
      <c r="A27" s="115">
        <v>16</v>
      </c>
      <c r="B27" s="84">
        <v>155</v>
      </c>
      <c r="C27" s="85" t="s">
        <v>398</v>
      </c>
      <c r="D27" s="88" t="s">
        <v>321</v>
      </c>
      <c r="E27" s="86" t="s">
        <v>174</v>
      </c>
      <c r="F27" s="85">
        <v>17809</v>
      </c>
      <c r="G27" s="103" t="s">
        <v>320</v>
      </c>
      <c r="H27" s="141">
        <f t="shared" si="0"/>
        <v>0.015104166666667682</v>
      </c>
      <c r="I27" s="142">
        <f t="shared" si="1"/>
        <v>0.000717592592591125</v>
      </c>
      <c r="J27" s="16"/>
      <c r="L27" s="9">
        <v>0.0361111111111101</v>
      </c>
      <c r="M27" s="9">
        <v>0.05121527777777778</v>
      </c>
      <c r="N27" s="147">
        <v>530</v>
      </c>
    </row>
    <row r="28" spans="1:14" ht="15">
      <c r="A28" s="115">
        <v>17</v>
      </c>
      <c r="B28" s="84">
        <v>1</v>
      </c>
      <c r="C28" s="85" t="s">
        <v>177</v>
      </c>
      <c r="D28" s="88" t="s">
        <v>188</v>
      </c>
      <c r="E28" s="86" t="s">
        <v>84</v>
      </c>
      <c r="F28" s="85">
        <v>947</v>
      </c>
      <c r="G28" s="103" t="s">
        <v>36</v>
      </c>
      <c r="H28" s="141">
        <f t="shared" si="0"/>
        <v>0.015104166666669229</v>
      </c>
      <c r="I28" s="142">
        <f t="shared" si="1"/>
        <v>0.0007175925925926724</v>
      </c>
      <c r="J28" s="16"/>
      <c r="L28" s="9">
        <v>0.0604166666666641</v>
      </c>
      <c r="M28" s="9">
        <v>0.07552083333333333</v>
      </c>
      <c r="N28" s="147">
        <v>222</v>
      </c>
    </row>
    <row r="29" spans="1:14" ht="15">
      <c r="A29" s="115">
        <v>18</v>
      </c>
      <c r="B29" s="84">
        <v>115</v>
      </c>
      <c r="C29" s="85" t="s">
        <v>376</v>
      </c>
      <c r="D29" s="88" t="s">
        <v>262</v>
      </c>
      <c r="E29" s="86" t="s">
        <v>438</v>
      </c>
      <c r="F29" s="85">
        <v>19957</v>
      </c>
      <c r="G29" s="103" t="s">
        <v>180</v>
      </c>
      <c r="H29" s="141">
        <f t="shared" si="0"/>
        <v>0.015127314814816488</v>
      </c>
      <c r="I29" s="142">
        <f t="shared" si="1"/>
        <v>0.0007407407407399313</v>
      </c>
      <c r="J29" s="16"/>
      <c r="L29" s="9">
        <v>0.0465277777777761</v>
      </c>
      <c r="M29" s="9">
        <v>0.06165509259259259</v>
      </c>
      <c r="N29" s="147">
        <v>325</v>
      </c>
    </row>
    <row r="30" spans="1:14" ht="15">
      <c r="A30" s="115">
        <v>19</v>
      </c>
      <c r="B30" s="84">
        <v>138</v>
      </c>
      <c r="C30" s="85" t="s">
        <v>387</v>
      </c>
      <c r="D30" s="88" t="s">
        <v>295</v>
      </c>
      <c r="E30" s="86" t="s">
        <v>296</v>
      </c>
      <c r="F30" s="85">
        <v>9899</v>
      </c>
      <c r="G30" s="103" t="s">
        <v>412</v>
      </c>
      <c r="H30" s="141">
        <f t="shared" si="0"/>
        <v>0.015243055555555728</v>
      </c>
      <c r="I30" s="142">
        <f t="shared" si="1"/>
        <v>0.0008564814814791717</v>
      </c>
      <c r="J30" s="16"/>
      <c r="L30" s="9">
        <v>0.0229166666666665</v>
      </c>
      <c r="M30" s="9">
        <v>0.03815972222222223</v>
      </c>
      <c r="N30" s="147">
        <v>527</v>
      </c>
    </row>
    <row r="31" spans="1:14" ht="15">
      <c r="A31" s="115">
        <v>20</v>
      </c>
      <c r="B31" s="84">
        <v>41</v>
      </c>
      <c r="C31" s="85" t="s">
        <v>148</v>
      </c>
      <c r="D31" s="88" t="s">
        <v>149</v>
      </c>
      <c r="E31" s="86" t="s">
        <v>59</v>
      </c>
      <c r="F31" s="85">
        <v>100412</v>
      </c>
      <c r="G31" s="103" t="s">
        <v>35</v>
      </c>
      <c r="H31" s="141">
        <f t="shared" si="0"/>
        <v>0.015277777777779541</v>
      </c>
      <c r="I31" s="142">
        <f t="shared" si="1"/>
        <v>0.0008912037037029849</v>
      </c>
      <c r="J31" s="16"/>
      <c r="L31" s="9">
        <v>0.0479166666666649</v>
      </c>
      <c r="M31" s="9">
        <v>0.06319444444444444</v>
      </c>
      <c r="N31" s="147">
        <v>36</v>
      </c>
    </row>
    <row r="32" spans="1:14" ht="15">
      <c r="A32" s="115">
        <v>21</v>
      </c>
      <c r="B32" s="84">
        <v>117</v>
      </c>
      <c r="C32" s="85" t="s">
        <v>377</v>
      </c>
      <c r="D32" s="88" t="s">
        <v>264</v>
      </c>
      <c r="E32" s="86" t="s">
        <v>438</v>
      </c>
      <c r="F32" s="85">
        <v>7825</v>
      </c>
      <c r="G32" s="103" t="s">
        <v>180</v>
      </c>
      <c r="H32" s="141">
        <f t="shared" si="0"/>
        <v>0.015277777777779993</v>
      </c>
      <c r="I32" s="142">
        <f t="shared" si="1"/>
        <v>0.0008912037037034359</v>
      </c>
      <c r="J32" s="16"/>
      <c r="L32" s="9">
        <v>0.0548611111111089</v>
      </c>
      <c r="M32" s="9">
        <v>0.07013888888888889</v>
      </c>
      <c r="N32" s="147">
        <v>82</v>
      </c>
    </row>
    <row r="33" spans="1:14" ht="15">
      <c r="A33" s="115">
        <v>22</v>
      </c>
      <c r="B33" s="84">
        <v>123</v>
      </c>
      <c r="C33" s="85" t="s">
        <v>379</v>
      </c>
      <c r="D33" s="88" t="s">
        <v>269</v>
      </c>
      <c r="E33" s="86" t="s">
        <v>270</v>
      </c>
      <c r="F33" s="85">
        <v>17922</v>
      </c>
      <c r="G33" s="103" t="s">
        <v>175</v>
      </c>
      <c r="H33" s="141">
        <f t="shared" si="0"/>
        <v>0.01528935185185308</v>
      </c>
      <c r="I33" s="142">
        <f t="shared" si="1"/>
        <v>0.0009027777777765242</v>
      </c>
      <c r="J33" s="16"/>
      <c r="L33" s="9">
        <v>0.0395833333333321</v>
      </c>
      <c r="M33" s="9">
        <v>0.054872685185185184</v>
      </c>
      <c r="N33" s="147">
        <v>261</v>
      </c>
    </row>
    <row r="34" spans="1:14" ht="15">
      <c r="A34" s="115">
        <v>23</v>
      </c>
      <c r="B34" s="84">
        <v>5</v>
      </c>
      <c r="C34" s="85" t="s">
        <v>108</v>
      </c>
      <c r="D34" s="88" t="s">
        <v>109</v>
      </c>
      <c r="E34" s="86" t="s">
        <v>45</v>
      </c>
      <c r="F34" s="85">
        <v>1053</v>
      </c>
      <c r="G34" s="103" t="s">
        <v>36</v>
      </c>
      <c r="H34" s="141">
        <f t="shared" si="0"/>
        <v>0.015300925925928362</v>
      </c>
      <c r="I34" s="142">
        <f t="shared" si="1"/>
        <v>0.0009143518518518051</v>
      </c>
      <c r="J34" s="16"/>
      <c r="L34" s="9">
        <v>0.0583333333333309</v>
      </c>
      <c r="M34" s="9">
        <v>0.07363425925925926</v>
      </c>
      <c r="N34" s="147">
        <v>472</v>
      </c>
    </row>
    <row r="35" spans="1:14" ht="15">
      <c r="A35" s="115">
        <v>24</v>
      </c>
      <c r="B35" s="84">
        <v>63</v>
      </c>
      <c r="C35" s="85" t="s">
        <v>462</v>
      </c>
      <c r="D35" s="88" t="s">
        <v>222</v>
      </c>
      <c r="E35" s="86" t="s">
        <v>81</v>
      </c>
      <c r="F35" s="85" t="s">
        <v>426</v>
      </c>
      <c r="G35" s="103" t="s">
        <v>81</v>
      </c>
      <c r="H35" s="141">
        <f t="shared" si="0"/>
        <v>0.015381944444444424</v>
      </c>
      <c r="I35" s="142">
        <f t="shared" si="1"/>
        <v>0.0009953703703678672</v>
      </c>
      <c r="J35" s="16"/>
      <c r="L35" s="9">
        <v>0.0184027777777778</v>
      </c>
      <c r="M35" s="9">
        <v>0.03378472222222222</v>
      </c>
      <c r="N35" s="147">
        <v>679</v>
      </c>
    </row>
    <row r="36" spans="1:14" ht="15">
      <c r="A36" s="115">
        <v>25</v>
      </c>
      <c r="B36" s="84">
        <v>69</v>
      </c>
      <c r="C36" s="85" t="s">
        <v>156</v>
      </c>
      <c r="D36" s="88" t="s">
        <v>226</v>
      </c>
      <c r="E36" s="86" t="s">
        <v>81</v>
      </c>
      <c r="F36" s="85" t="s">
        <v>437</v>
      </c>
      <c r="G36" s="103" t="s">
        <v>81</v>
      </c>
      <c r="H36" s="141">
        <f t="shared" si="0"/>
        <v>0.015393518518519889</v>
      </c>
      <c r="I36" s="142">
        <f t="shared" si="1"/>
        <v>0.001006944444443332</v>
      </c>
      <c r="J36" s="16"/>
      <c r="L36" s="9">
        <v>0.0416666666666653</v>
      </c>
      <c r="M36" s="9">
        <v>0.057060185185185186</v>
      </c>
      <c r="N36" s="147">
        <v>833</v>
      </c>
    </row>
    <row r="37" spans="1:14" ht="15">
      <c r="A37" s="115">
        <v>26</v>
      </c>
      <c r="B37" s="84">
        <v>28</v>
      </c>
      <c r="C37" s="85" t="s">
        <v>135</v>
      </c>
      <c r="D37" s="88" t="s">
        <v>414</v>
      </c>
      <c r="E37" s="86" t="s">
        <v>450</v>
      </c>
      <c r="F37" s="85">
        <v>1601186</v>
      </c>
      <c r="G37" s="103" t="s">
        <v>204</v>
      </c>
      <c r="H37" s="141">
        <f t="shared" si="0"/>
        <v>0.01540509259259499</v>
      </c>
      <c r="I37" s="142">
        <f t="shared" si="1"/>
        <v>0.0010185185185184326</v>
      </c>
      <c r="J37" s="16"/>
      <c r="L37" s="9">
        <v>0.0576388888888865</v>
      </c>
      <c r="M37" s="9">
        <v>0.07304398148148149</v>
      </c>
      <c r="N37" s="147">
        <v>917</v>
      </c>
    </row>
    <row r="38" spans="1:14" ht="15">
      <c r="A38" s="115">
        <v>27</v>
      </c>
      <c r="B38" s="84">
        <v>2</v>
      </c>
      <c r="C38" s="85" t="s">
        <v>527</v>
      </c>
      <c r="D38" s="88" t="s">
        <v>189</v>
      </c>
      <c r="E38" s="86" t="s">
        <v>45</v>
      </c>
      <c r="F38" s="85">
        <v>939</v>
      </c>
      <c r="G38" s="103" t="s">
        <v>36</v>
      </c>
      <c r="H38" s="141">
        <f t="shared" si="0"/>
        <v>0.015428240740742866</v>
      </c>
      <c r="I38" s="142">
        <f t="shared" si="1"/>
        <v>0.001041666666666309</v>
      </c>
      <c r="J38" s="16"/>
      <c r="L38" s="9">
        <v>0.0534722222222201</v>
      </c>
      <c r="M38" s="9">
        <v>0.06890046296296297</v>
      </c>
      <c r="N38" s="147">
        <v>725</v>
      </c>
    </row>
    <row r="39" spans="1:14" ht="15">
      <c r="A39" s="115">
        <v>28</v>
      </c>
      <c r="B39" s="84">
        <v>66</v>
      </c>
      <c r="C39" s="85" t="s">
        <v>431</v>
      </c>
      <c r="D39" s="88" t="s">
        <v>224</v>
      </c>
      <c r="E39" s="86" t="s">
        <v>81</v>
      </c>
      <c r="F39" s="85" t="s">
        <v>432</v>
      </c>
      <c r="G39" s="103" t="s">
        <v>81</v>
      </c>
      <c r="H39" s="141">
        <f t="shared" si="0"/>
        <v>0.015439814814816807</v>
      </c>
      <c r="I39" s="142">
        <f t="shared" si="1"/>
        <v>0.0010532407407402508</v>
      </c>
      <c r="J39" s="16"/>
      <c r="L39" s="9">
        <v>0.0513888888888869</v>
      </c>
      <c r="M39" s="9">
        <v>0.06682870370370371</v>
      </c>
      <c r="N39" s="147">
        <v>143</v>
      </c>
    </row>
    <row r="40" spans="1:14" ht="15">
      <c r="A40" s="115">
        <v>29</v>
      </c>
      <c r="B40" s="84">
        <v>62</v>
      </c>
      <c r="C40" s="85" t="s">
        <v>157</v>
      </c>
      <c r="D40" s="88" t="s">
        <v>158</v>
      </c>
      <c r="E40" s="86" t="s">
        <v>81</v>
      </c>
      <c r="F40" s="85" t="s">
        <v>425</v>
      </c>
      <c r="G40" s="103" t="s">
        <v>81</v>
      </c>
      <c r="H40" s="141">
        <f t="shared" si="0"/>
        <v>0.015451388888890298</v>
      </c>
      <c r="I40" s="142">
        <f t="shared" si="1"/>
        <v>0.0010648148148137415</v>
      </c>
      <c r="J40" s="16"/>
      <c r="L40" s="9">
        <v>0.0423611111111097</v>
      </c>
      <c r="M40" s="9">
        <v>0.057812499999999996</v>
      </c>
      <c r="N40" s="147">
        <v>362</v>
      </c>
    </row>
    <row r="41" spans="1:14" ht="15">
      <c r="A41" s="115">
        <v>30</v>
      </c>
      <c r="B41" s="84">
        <v>108</v>
      </c>
      <c r="C41" s="85" t="s">
        <v>474</v>
      </c>
      <c r="D41" s="88" t="s">
        <v>258</v>
      </c>
      <c r="E41" s="86" t="s">
        <v>259</v>
      </c>
      <c r="F41" s="85">
        <v>20364</v>
      </c>
      <c r="G41" s="103" t="s">
        <v>255</v>
      </c>
      <c r="H41" s="141">
        <f t="shared" si="0"/>
        <v>0.01548611111111111</v>
      </c>
      <c r="I41" s="142">
        <f t="shared" si="1"/>
        <v>0.0010995370370345536</v>
      </c>
      <c r="J41" s="16"/>
      <c r="L41" s="9">
        <v>0.00451388888888889</v>
      </c>
      <c r="M41" s="9">
        <v>0.02</v>
      </c>
      <c r="N41" s="147">
        <v>802</v>
      </c>
    </row>
    <row r="42" spans="1:14" ht="15">
      <c r="A42" s="115">
        <v>31</v>
      </c>
      <c r="B42" s="84">
        <v>133</v>
      </c>
      <c r="C42" s="85" t="s">
        <v>491</v>
      </c>
      <c r="D42" s="88" t="s">
        <v>287</v>
      </c>
      <c r="E42" s="86" t="s">
        <v>288</v>
      </c>
      <c r="F42" s="85">
        <v>19551</v>
      </c>
      <c r="G42" s="103" t="s">
        <v>286</v>
      </c>
      <c r="H42" s="141">
        <f t="shared" si="0"/>
        <v>0.015497685185185843</v>
      </c>
      <c r="I42" s="142">
        <f t="shared" si="1"/>
        <v>0.0011111111111092864</v>
      </c>
      <c r="J42" s="16"/>
      <c r="L42" s="9">
        <v>0.0305555555555549</v>
      </c>
      <c r="M42" s="9">
        <v>0.04605324074074074</v>
      </c>
      <c r="N42" s="147">
        <v>642</v>
      </c>
    </row>
    <row r="43" spans="1:14" ht="15">
      <c r="A43" s="115">
        <v>32</v>
      </c>
      <c r="B43" s="84">
        <v>22</v>
      </c>
      <c r="C43" s="85" t="s">
        <v>454</v>
      </c>
      <c r="D43" s="88" t="s">
        <v>202</v>
      </c>
      <c r="E43" s="86" t="s">
        <v>200</v>
      </c>
      <c r="F43" s="85" t="s">
        <v>203</v>
      </c>
      <c r="G43" s="103" t="s">
        <v>119</v>
      </c>
      <c r="H43" s="141">
        <f t="shared" si="0"/>
        <v>0.01552083333333338</v>
      </c>
      <c r="I43" s="142">
        <f t="shared" si="1"/>
        <v>0.001134259259256823</v>
      </c>
      <c r="J43" s="16"/>
      <c r="L43" s="9">
        <v>0.0163194444444444</v>
      </c>
      <c r="M43" s="9">
        <v>0.03184027777777778</v>
      </c>
      <c r="N43" s="147">
        <v>992</v>
      </c>
    </row>
    <row r="44" spans="1:14" ht="15">
      <c r="A44" s="115">
        <v>33</v>
      </c>
      <c r="B44" s="84">
        <v>134</v>
      </c>
      <c r="C44" s="85" t="s">
        <v>384</v>
      </c>
      <c r="D44" s="88" t="s">
        <v>289</v>
      </c>
      <c r="E44" s="86" t="s">
        <v>288</v>
      </c>
      <c r="F44" s="85">
        <v>12797</v>
      </c>
      <c r="G44" s="103" t="s">
        <v>286</v>
      </c>
      <c r="H44" s="141">
        <f aca="true" t="shared" si="2" ref="H44:H75">SUM(M44-L44)</f>
        <v>0.015520833333335642</v>
      </c>
      <c r="I44" s="142">
        <f aca="true" t="shared" si="3" ref="I44:I75">H44-$H$12</f>
        <v>0.001134259259259085</v>
      </c>
      <c r="J44" s="16"/>
      <c r="L44" s="9">
        <v>0.0562499999999977</v>
      </c>
      <c r="M44" s="9">
        <v>0.07177083333333334</v>
      </c>
      <c r="N44" s="147">
        <v>492</v>
      </c>
    </row>
    <row r="45" spans="1:14" ht="15">
      <c r="A45" s="115">
        <v>34</v>
      </c>
      <c r="B45" s="84">
        <v>74</v>
      </c>
      <c r="C45" s="85" t="s">
        <v>466</v>
      </c>
      <c r="D45" s="88" t="s">
        <v>228</v>
      </c>
      <c r="E45" s="86" t="s">
        <v>34</v>
      </c>
      <c r="F45" s="85">
        <v>6495</v>
      </c>
      <c r="G45" s="103" t="s">
        <v>34</v>
      </c>
      <c r="H45" s="141">
        <f t="shared" si="2"/>
        <v>0.01560185185185331</v>
      </c>
      <c r="I45" s="142">
        <f t="shared" si="3"/>
        <v>0.0012152777777767534</v>
      </c>
      <c r="J45" s="16"/>
      <c r="L45" s="9">
        <v>0.0430555555555541</v>
      </c>
      <c r="M45" s="9">
        <v>0.05865740740740741</v>
      </c>
      <c r="N45" s="147">
        <v>666</v>
      </c>
    </row>
    <row r="46" spans="1:14" ht="15">
      <c r="A46" s="115">
        <v>35</v>
      </c>
      <c r="B46" s="84">
        <v>54</v>
      </c>
      <c r="C46" s="85" t="s">
        <v>459</v>
      </c>
      <c r="D46" s="88" t="s">
        <v>419</v>
      </c>
      <c r="E46" s="86" t="s">
        <v>79</v>
      </c>
      <c r="F46" s="85" t="s">
        <v>420</v>
      </c>
      <c r="G46" s="103" t="s">
        <v>82</v>
      </c>
      <c r="H46" s="141">
        <f t="shared" si="2"/>
        <v>0.01561342592592703</v>
      </c>
      <c r="I46" s="142">
        <f t="shared" si="3"/>
        <v>0.0012268518518504731</v>
      </c>
      <c r="J46" s="16"/>
      <c r="L46" s="9">
        <v>0.0374999999999989</v>
      </c>
      <c r="M46" s="9">
        <v>0.05311342592592593</v>
      </c>
      <c r="N46" s="147">
        <v>652</v>
      </c>
    </row>
    <row r="47" spans="1:14" ht="15">
      <c r="A47" s="115">
        <v>36</v>
      </c>
      <c r="B47" s="84">
        <v>11</v>
      </c>
      <c r="C47" s="85" t="s">
        <v>114</v>
      </c>
      <c r="D47" s="88" t="s">
        <v>115</v>
      </c>
      <c r="E47" s="86" t="s">
        <v>85</v>
      </c>
      <c r="F47" s="85">
        <v>22013</v>
      </c>
      <c r="G47" s="103" t="s">
        <v>86</v>
      </c>
      <c r="H47" s="141">
        <f t="shared" si="2"/>
        <v>0.015625</v>
      </c>
      <c r="I47" s="142">
        <f t="shared" si="3"/>
        <v>0.0012384259259234434</v>
      </c>
      <c r="J47" s="16"/>
      <c r="L47" s="9">
        <v>0.015625</v>
      </c>
      <c r="M47" s="9">
        <v>0.03125</v>
      </c>
      <c r="N47" s="147">
        <v>616</v>
      </c>
    </row>
    <row r="48" spans="1:14" ht="15">
      <c r="A48" s="115">
        <v>37</v>
      </c>
      <c r="B48" s="84">
        <v>33</v>
      </c>
      <c r="C48" s="85" t="s">
        <v>143</v>
      </c>
      <c r="D48" s="88" t="s">
        <v>147</v>
      </c>
      <c r="E48" s="86" t="s">
        <v>141</v>
      </c>
      <c r="F48" s="85">
        <v>1601500</v>
      </c>
      <c r="G48" s="85" t="s">
        <v>141</v>
      </c>
      <c r="H48" s="141">
        <f t="shared" si="2"/>
        <v>0.015659722222223144</v>
      </c>
      <c r="I48" s="142">
        <f t="shared" si="3"/>
        <v>0.001273148148146587</v>
      </c>
      <c r="J48" s="16"/>
      <c r="L48" s="9">
        <v>0.0347222222222213</v>
      </c>
      <c r="M48" s="9">
        <v>0.050381944444444444</v>
      </c>
      <c r="N48" s="147">
        <v>917</v>
      </c>
    </row>
    <row r="49" spans="1:14" ht="15">
      <c r="A49" s="115">
        <v>38</v>
      </c>
      <c r="B49" s="84">
        <v>46</v>
      </c>
      <c r="C49" s="85" t="s">
        <v>150</v>
      </c>
      <c r="D49" s="88" t="s">
        <v>151</v>
      </c>
      <c r="E49" s="86" t="s">
        <v>80</v>
      </c>
      <c r="F49" s="85">
        <v>3002</v>
      </c>
      <c r="G49" s="103" t="s">
        <v>83</v>
      </c>
      <c r="H49" s="141">
        <f t="shared" si="2"/>
        <v>0.015729166666666964</v>
      </c>
      <c r="I49" s="142">
        <f t="shared" si="3"/>
        <v>0.0013425925925904074</v>
      </c>
      <c r="J49" s="16"/>
      <c r="L49" s="9">
        <v>0.0249999999999997</v>
      </c>
      <c r="M49" s="9">
        <v>0.040729166666666664</v>
      </c>
      <c r="N49" s="147">
        <v>6</v>
      </c>
    </row>
    <row r="50" spans="1:14" ht="15">
      <c r="A50" s="115">
        <v>39</v>
      </c>
      <c r="B50" s="84">
        <v>27</v>
      </c>
      <c r="C50" s="85" t="s">
        <v>140</v>
      </c>
      <c r="D50" s="88" t="s">
        <v>413</v>
      </c>
      <c r="E50" s="86" t="s">
        <v>450</v>
      </c>
      <c r="F50" s="85">
        <v>1601840</v>
      </c>
      <c r="G50" s="103" t="s">
        <v>204</v>
      </c>
      <c r="H50" s="141">
        <f t="shared" si="2"/>
        <v>0.01572916666666746</v>
      </c>
      <c r="I50" s="142">
        <f t="shared" si="3"/>
        <v>0.0013425925925909035</v>
      </c>
      <c r="J50" s="16"/>
      <c r="L50" s="9">
        <v>0.0326388888888881</v>
      </c>
      <c r="M50" s="9">
        <v>0.04836805555555556</v>
      </c>
      <c r="N50" s="147">
        <v>352</v>
      </c>
    </row>
    <row r="51" spans="1:14" ht="15">
      <c r="A51" s="115">
        <v>40</v>
      </c>
      <c r="B51" s="84">
        <v>35</v>
      </c>
      <c r="C51" s="85" t="s">
        <v>353</v>
      </c>
      <c r="D51" s="88" t="s">
        <v>206</v>
      </c>
      <c r="E51" s="86" t="s">
        <v>59</v>
      </c>
      <c r="F51" s="85">
        <v>100126</v>
      </c>
      <c r="G51" s="103" t="s">
        <v>35</v>
      </c>
      <c r="H51" s="141">
        <f t="shared" si="2"/>
        <v>0.015729166666668258</v>
      </c>
      <c r="I51" s="142">
        <f t="shared" si="3"/>
        <v>0.0013425925925917015</v>
      </c>
      <c r="J51" s="16"/>
      <c r="L51" s="9">
        <v>0.0451388888888873</v>
      </c>
      <c r="M51" s="9">
        <v>0.06086805555555556</v>
      </c>
      <c r="N51" s="147">
        <v>110</v>
      </c>
    </row>
    <row r="52" spans="1:14" ht="15">
      <c r="A52" s="115">
        <v>41</v>
      </c>
      <c r="B52" s="84">
        <v>18</v>
      </c>
      <c r="C52" s="85" t="s">
        <v>124</v>
      </c>
      <c r="D52" s="88" t="s">
        <v>125</v>
      </c>
      <c r="E52" s="86" t="s">
        <v>118</v>
      </c>
      <c r="F52" s="85" t="s">
        <v>126</v>
      </c>
      <c r="G52" s="103" t="s">
        <v>119</v>
      </c>
      <c r="H52" s="141">
        <f t="shared" si="2"/>
        <v>0.015740740740742026</v>
      </c>
      <c r="I52" s="142">
        <f t="shared" si="3"/>
        <v>0.0013541666666654698</v>
      </c>
      <c r="J52" s="16"/>
      <c r="L52" s="9">
        <v>0.0402777777777765</v>
      </c>
      <c r="M52" s="9">
        <v>0.05601851851851852</v>
      </c>
      <c r="N52" s="147">
        <v>285</v>
      </c>
    </row>
    <row r="53" spans="1:14" ht="15">
      <c r="A53" s="115">
        <v>42</v>
      </c>
      <c r="B53" s="84">
        <v>145</v>
      </c>
      <c r="C53" s="85" t="s">
        <v>494</v>
      </c>
      <c r="D53" s="88" t="s">
        <v>306</v>
      </c>
      <c r="E53" s="86" t="s">
        <v>307</v>
      </c>
      <c r="F53" s="85">
        <v>20253</v>
      </c>
      <c r="G53" s="103" t="s">
        <v>305</v>
      </c>
      <c r="H53" s="141">
        <f t="shared" si="2"/>
        <v>0.015798611111112082</v>
      </c>
      <c r="I53" s="142">
        <f t="shared" si="3"/>
        <v>0.0014120370370355254</v>
      </c>
      <c r="J53" s="16"/>
      <c r="L53" s="9">
        <v>0.0354166666666657</v>
      </c>
      <c r="M53" s="9">
        <v>0.05121527777777778</v>
      </c>
      <c r="N53" s="147">
        <v>55</v>
      </c>
    </row>
    <row r="54" spans="1:14" ht="15">
      <c r="A54" s="115">
        <v>43</v>
      </c>
      <c r="B54" s="84">
        <v>154</v>
      </c>
      <c r="C54" s="85" t="s">
        <v>397</v>
      </c>
      <c r="D54" s="88" t="s">
        <v>318</v>
      </c>
      <c r="E54" s="86" t="s">
        <v>319</v>
      </c>
      <c r="F54" s="85">
        <v>19335</v>
      </c>
      <c r="G54" s="103" t="s">
        <v>320</v>
      </c>
      <c r="H54" s="141">
        <f t="shared" si="2"/>
        <v>0.015810185185185795</v>
      </c>
      <c r="I54" s="142">
        <f t="shared" si="3"/>
        <v>0.001423611111109238</v>
      </c>
      <c r="J54" s="16"/>
      <c r="L54" s="9">
        <v>0.0298611111111105</v>
      </c>
      <c r="M54" s="9">
        <v>0.04567129629629629</v>
      </c>
      <c r="N54" s="147">
        <v>228</v>
      </c>
    </row>
    <row r="55" spans="1:14" ht="15">
      <c r="A55" s="115">
        <v>44</v>
      </c>
      <c r="B55" s="84">
        <v>79</v>
      </c>
      <c r="C55" s="85" t="s">
        <v>365</v>
      </c>
      <c r="D55" s="88" t="s">
        <v>232</v>
      </c>
      <c r="E55" s="86" t="s">
        <v>88</v>
      </c>
      <c r="F55" s="85">
        <v>5835</v>
      </c>
      <c r="G55" s="103" t="s">
        <v>168</v>
      </c>
      <c r="H55" s="141">
        <f t="shared" si="2"/>
        <v>0.015821759259261117</v>
      </c>
      <c r="I55" s="142">
        <f t="shared" si="3"/>
        <v>0.0014351851851845607</v>
      </c>
      <c r="J55" s="16"/>
      <c r="L55" s="9">
        <v>0.0493055555555537</v>
      </c>
      <c r="M55" s="9">
        <v>0.06512731481481482</v>
      </c>
      <c r="N55" s="147">
        <v>933</v>
      </c>
    </row>
    <row r="56" spans="1:14" ht="15">
      <c r="A56" s="115">
        <v>45</v>
      </c>
      <c r="B56" s="84">
        <v>26</v>
      </c>
      <c r="C56" s="85" t="s">
        <v>136</v>
      </c>
      <c r="D56" s="88" t="s">
        <v>137</v>
      </c>
      <c r="E56" s="86" t="s">
        <v>450</v>
      </c>
      <c r="F56" s="85">
        <v>1603300</v>
      </c>
      <c r="G56" s="103" t="s">
        <v>204</v>
      </c>
      <c r="H56" s="141">
        <f t="shared" si="2"/>
        <v>0.01583333333333333</v>
      </c>
      <c r="I56" s="142">
        <f t="shared" si="3"/>
        <v>0.0014467592592567746</v>
      </c>
      <c r="J56" s="16"/>
      <c r="L56" s="9">
        <v>0.0125</v>
      </c>
      <c r="M56" s="9">
        <v>0.028333333333333332</v>
      </c>
      <c r="N56" s="147">
        <v>38</v>
      </c>
    </row>
    <row r="57" spans="1:14" ht="15">
      <c r="A57" s="115">
        <v>46</v>
      </c>
      <c r="B57" s="84">
        <v>7</v>
      </c>
      <c r="C57" s="85" t="s">
        <v>348</v>
      </c>
      <c r="D57" s="88" t="s">
        <v>192</v>
      </c>
      <c r="E57" s="86" t="s">
        <v>84</v>
      </c>
      <c r="F57" s="85">
        <v>237</v>
      </c>
      <c r="G57" s="103" t="s">
        <v>36</v>
      </c>
      <c r="H57" s="141">
        <f t="shared" si="2"/>
        <v>0.01583333333333483</v>
      </c>
      <c r="I57" s="142">
        <f t="shared" si="3"/>
        <v>0.0014467592592582734</v>
      </c>
      <c r="J57" s="16"/>
      <c r="L57" s="9">
        <v>0.0437499999999985</v>
      </c>
      <c r="M57" s="9">
        <v>0.05958333333333333</v>
      </c>
      <c r="N57" s="147">
        <v>498</v>
      </c>
    </row>
    <row r="58" spans="1:14" ht="15">
      <c r="A58" s="115">
        <v>47</v>
      </c>
      <c r="B58" s="84">
        <v>106</v>
      </c>
      <c r="C58" s="85" t="s">
        <v>480</v>
      </c>
      <c r="D58" s="88" t="s">
        <v>253</v>
      </c>
      <c r="E58" s="86" t="s">
        <v>254</v>
      </c>
      <c r="F58" s="85">
        <v>9832</v>
      </c>
      <c r="G58" s="103" t="s">
        <v>180</v>
      </c>
      <c r="H58" s="141">
        <f t="shared" si="2"/>
        <v>0.015833333333335593</v>
      </c>
      <c r="I58" s="142">
        <f t="shared" si="3"/>
        <v>0.0014467592592590367</v>
      </c>
      <c r="J58" s="16"/>
      <c r="L58" s="9">
        <v>0.0555555555555533</v>
      </c>
      <c r="M58" s="9">
        <v>0.07138888888888889</v>
      </c>
      <c r="N58" s="147">
        <v>365</v>
      </c>
    </row>
    <row r="59" spans="1:14" ht="15">
      <c r="A59" s="115">
        <v>48</v>
      </c>
      <c r="B59" s="84">
        <v>73</v>
      </c>
      <c r="C59" s="85" t="s">
        <v>465</v>
      </c>
      <c r="D59" s="88" t="s">
        <v>227</v>
      </c>
      <c r="E59" s="86" t="s">
        <v>34</v>
      </c>
      <c r="F59" s="85">
        <v>6472</v>
      </c>
      <c r="G59" s="103" t="s">
        <v>34</v>
      </c>
      <c r="H59" s="141">
        <f t="shared" si="2"/>
        <v>0.01584490740740742</v>
      </c>
      <c r="I59" s="142">
        <f t="shared" si="3"/>
        <v>0.001458333333330862</v>
      </c>
      <c r="J59" s="16"/>
      <c r="L59" s="9">
        <v>0.0204861111111111</v>
      </c>
      <c r="M59" s="9">
        <v>0.03633101851851852</v>
      </c>
      <c r="N59" s="147">
        <v>3</v>
      </c>
    </row>
    <row r="60" spans="1:14" ht="15">
      <c r="A60" s="115">
        <v>49</v>
      </c>
      <c r="B60" s="84">
        <v>137</v>
      </c>
      <c r="C60" s="85" t="s">
        <v>492</v>
      </c>
      <c r="D60" s="88" t="s">
        <v>293</v>
      </c>
      <c r="E60" s="86" t="s">
        <v>294</v>
      </c>
      <c r="F60" s="85">
        <v>9844</v>
      </c>
      <c r="G60" s="103" t="s">
        <v>286</v>
      </c>
      <c r="H60" s="141">
        <f t="shared" si="2"/>
        <v>0.01585648148148152</v>
      </c>
      <c r="I60" s="142">
        <f t="shared" si="3"/>
        <v>0.0014699074074049634</v>
      </c>
      <c r="J60" s="16"/>
      <c r="L60" s="9">
        <v>0.0208333333333333</v>
      </c>
      <c r="M60" s="9">
        <v>0.03668981481481482</v>
      </c>
      <c r="N60" s="147">
        <v>631</v>
      </c>
    </row>
    <row r="61" spans="1:14" ht="15">
      <c r="A61" s="115">
        <v>50</v>
      </c>
      <c r="B61" s="84">
        <v>125</v>
      </c>
      <c r="C61" s="85" t="s">
        <v>487</v>
      </c>
      <c r="D61" s="88" t="s">
        <v>273</v>
      </c>
      <c r="E61" s="86" t="s">
        <v>274</v>
      </c>
      <c r="F61" s="85">
        <v>19335</v>
      </c>
      <c r="G61" s="103" t="s">
        <v>175</v>
      </c>
      <c r="H61" s="141">
        <f t="shared" si="2"/>
        <v>0.01591435185185186</v>
      </c>
      <c r="I61" s="142">
        <f t="shared" si="3"/>
        <v>0.0015277777777753035</v>
      </c>
      <c r="J61" s="16"/>
      <c r="L61" s="9">
        <v>0.0111111111111111</v>
      </c>
      <c r="M61" s="9">
        <v>0.02702546296296296</v>
      </c>
      <c r="N61" s="147">
        <v>689</v>
      </c>
    </row>
    <row r="62" spans="1:14" ht="15">
      <c r="A62" s="115">
        <v>51</v>
      </c>
      <c r="B62" s="84">
        <v>116</v>
      </c>
      <c r="C62" s="85" t="s">
        <v>483</v>
      </c>
      <c r="D62" s="88" t="s">
        <v>263</v>
      </c>
      <c r="E62" s="86" t="s">
        <v>438</v>
      </c>
      <c r="F62" s="85">
        <v>5599</v>
      </c>
      <c r="G62" s="103" t="s">
        <v>180</v>
      </c>
      <c r="H62" s="141">
        <f t="shared" si="2"/>
        <v>0.015995370370370365</v>
      </c>
      <c r="I62" s="142">
        <f t="shared" si="3"/>
        <v>0.001608796296293808</v>
      </c>
      <c r="J62" s="16"/>
      <c r="L62" s="9">
        <v>0.00868055555555556</v>
      </c>
      <c r="M62" s="9">
        <v>0.024675925925925924</v>
      </c>
      <c r="N62" s="147">
        <v>720</v>
      </c>
    </row>
    <row r="63" spans="1:14" ht="15">
      <c r="A63" s="115">
        <v>52</v>
      </c>
      <c r="B63" s="84">
        <v>101</v>
      </c>
      <c r="C63" s="85" t="s">
        <v>373</v>
      </c>
      <c r="D63" s="88" t="s">
        <v>247</v>
      </c>
      <c r="E63" s="86" t="s">
        <v>239</v>
      </c>
      <c r="F63" s="85">
        <v>20213</v>
      </c>
      <c r="G63" s="103" t="s">
        <v>440</v>
      </c>
      <c r="H63" s="141">
        <f t="shared" si="2"/>
        <v>0.016030092592592617</v>
      </c>
      <c r="I63" s="142">
        <f t="shared" si="3"/>
        <v>0.00164351851851606</v>
      </c>
      <c r="J63" s="16"/>
      <c r="L63" s="9">
        <v>0.0128472222222222</v>
      </c>
      <c r="M63" s="9">
        <v>0.028877314814814817</v>
      </c>
      <c r="N63" s="147">
        <v>602</v>
      </c>
    </row>
    <row r="64" spans="1:14" ht="15">
      <c r="A64" s="115">
        <v>53</v>
      </c>
      <c r="B64" s="84">
        <v>20</v>
      </c>
      <c r="C64" s="85" t="s">
        <v>453</v>
      </c>
      <c r="D64" s="88" t="s">
        <v>409</v>
      </c>
      <c r="E64" s="86" t="s">
        <v>128</v>
      </c>
      <c r="F64" s="85" t="s">
        <v>410</v>
      </c>
      <c r="G64" s="103" t="s">
        <v>119</v>
      </c>
      <c r="H64" s="141">
        <f t="shared" si="2"/>
        <v>0.01606481481481479</v>
      </c>
      <c r="I64" s="142">
        <f t="shared" si="3"/>
        <v>0.0016782407407382322</v>
      </c>
      <c r="J64" s="16"/>
      <c r="L64" s="9">
        <v>0.0121527777777778</v>
      </c>
      <c r="M64" s="9">
        <v>0.02821759259259259</v>
      </c>
      <c r="N64" s="147">
        <v>704</v>
      </c>
    </row>
    <row r="65" spans="1:14" ht="15">
      <c r="A65" s="115">
        <v>54</v>
      </c>
      <c r="B65" s="84">
        <v>10</v>
      </c>
      <c r="C65" s="85" t="s">
        <v>112</v>
      </c>
      <c r="D65" s="88" t="s">
        <v>113</v>
      </c>
      <c r="E65" s="86" t="s">
        <v>85</v>
      </c>
      <c r="F65" s="85">
        <v>22048</v>
      </c>
      <c r="G65" s="103" t="s">
        <v>86</v>
      </c>
      <c r="H65" s="141">
        <f t="shared" si="2"/>
        <v>0.016076388888888862</v>
      </c>
      <c r="I65" s="142">
        <f t="shared" si="3"/>
        <v>0.0016898148148123057</v>
      </c>
      <c r="J65" s="16"/>
      <c r="L65" s="9">
        <v>0.0152777777777778</v>
      </c>
      <c r="M65" s="9">
        <v>0.03135416666666666</v>
      </c>
      <c r="N65" s="147">
        <v>86</v>
      </c>
    </row>
    <row r="66" spans="1:14" ht="15">
      <c r="A66" s="115">
        <v>55</v>
      </c>
      <c r="B66" s="84">
        <v>77</v>
      </c>
      <c r="C66" s="85" t="s">
        <v>468</v>
      </c>
      <c r="D66" s="88" t="s">
        <v>230</v>
      </c>
      <c r="E66" s="86" t="s">
        <v>87</v>
      </c>
      <c r="F66" s="85">
        <v>8674</v>
      </c>
      <c r="G66" s="103" t="s">
        <v>163</v>
      </c>
      <c r="H66" s="141">
        <f t="shared" si="2"/>
        <v>0.01608796296296299</v>
      </c>
      <c r="I66" s="142">
        <f t="shared" si="3"/>
        <v>0.0017013888888864348</v>
      </c>
      <c r="J66" s="16"/>
      <c r="L66" s="9">
        <v>0.0145833333333333</v>
      </c>
      <c r="M66" s="9">
        <v>0.030671296296296294</v>
      </c>
      <c r="N66" s="147">
        <v>638</v>
      </c>
    </row>
    <row r="67" spans="1:14" ht="15">
      <c r="A67" s="115">
        <v>56</v>
      </c>
      <c r="B67" s="84">
        <v>21</v>
      </c>
      <c r="C67" s="85" t="s">
        <v>454</v>
      </c>
      <c r="D67" s="88" t="s">
        <v>199</v>
      </c>
      <c r="E67" s="86" t="s">
        <v>200</v>
      </c>
      <c r="F67" s="85" t="s">
        <v>201</v>
      </c>
      <c r="G67" s="103" t="s">
        <v>119</v>
      </c>
      <c r="H67" s="141">
        <f t="shared" si="2"/>
        <v>0.016099537037037058</v>
      </c>
      <c r="I67" s="142">
        <f t="shared" si="3"/>
        <v>0.0017129629629605014</v>
      </c>
      <c r="J67" s="16"/>
      <c r="L67" s="9">
        <v>0.0159722222222222</v>
      </c>
      <c r="M67" s="9">
        <v>0.03207175925925926</v>
      </c>
      <c r="N67" s="147">
        <v>900</v>
      </c>
    </row>
    <row r="68" spans="1:14" ht="15">
      <c r="A68" s="115">
        <v>57</v>
      </c>
      <c r="B68" s="84">
        <v>12</v>
      </c>
      <c r="C68" s="85" t="s">
        <v>116</v>
      </c>
      <c r="D68" s="88" t="s">
        <v>194</v>
      </c>
      <c r="E68" s="86" t="s">
        <v>85</v>
      </c>
      <c r="F68" s="85">
        <v>22040</v>
      </c>
      <c r="G68" s="103" t="s">
        <v>86</v>
      </c>
      <c r="H68" s="141">
        <f t="shared" si="2"/>
        <v>0.016099537037038363</v>
      </c>
      <c r="I68" s="142">
        <f t="shared" si="3"/>
        <v>0.001712962962961806</v>
      </c>
      <c r="J68" s="16"/>
      <c r="L68" s="9">
        <v>0.0409722222222209</v>
      </c>
      <c r="M68" s="9">
        <v>0.05707175925925926</v>
      </c>
      <c r="N68" s="147">
        <v>759</v>
      </c>
    </row>
    <row r="69" spans="1:14" ht="15">
      <c r="A69" s="115">
        <v>58</v>
      </c>
      <c r="B69" s="84">
        <v>85</v>
      </c>
      <c r="C69" s="85" t="s">
        <v>172</v>
      </c>
      <c r="D69" s="88" t="s">
        <v>173</v>
      </c>
      <c r="E69" s="86" t="s">
        <v>171</v>
      </c>
      <c r="F69" s="85">
        <v>7675</v>
      </c>
      <c r="G69" s="103" t="s">
        <v>163</v>
      </c>
      <c r="H69" s="141">
        <f t="shared" si="2"/>
        <v>0.01614583333333334</v>
      </c>
      <c r="I69" s="142">
        <f t="shared" si="3"/>
        <v>0.0017592592592567818</v>
      </c>
      <c r="J69" s="16"/>
      <c r="L69" s="9">
        <v>0.00381944444444444</v>
      </c>
      <c r="M69" s="9">
        <v>0.01996527777777778</v>
      </c>
      <c r="N69" s="147">
        <v>54</v>
      </c>
    </row>
    <row r="70" spans="1:14" ht="15">
      <c r="A70" s="115">
        <v>59</v>
      </c>
      <c r="B70" s="84">
        <v>60</v>
      </c>
      <c r="C70" s="85" t="s">
        <v>461</v>
      </c>
      <c r="D70" s="88" t="s">
        <v>415</v>
      </c>
      <c r="E70" s="86" t="s">
        <v>79</v>
      </c>
      <c r="F70" s="85" t="s">
        <v>416</v>
      </c>
      <c r="G70" s="103" t="s">
        <v>82</v>
      </c>
      <c r="H70" s="141">
        <f t="shared" si="2"/>
        <v>0.01615740740740742</v>
      </c>
      <c r="I70" s="142">
        <f t="shared" si="3"/>
        <v>0.0017708333333308623</v>
      </c>
      <c r="J70" s="16"/>
      <c r="L70" s="9">
        <v>0.0142361111111111</v>
      </c>
      <c r="M70" s="9">
        <v>0.030393518518518518</v>
      </c>
      <c r="N70" s="147">
        <v>430</v>
      </c>
    </row>
    <row r="71" spans="1:14" ht="15">
      <c r="A71" s="115">
        <v>60</v>
      </c>
      <c r="B71" s="84">
        <v>19</v>
      </c>
      <c r="C71" s="85" t="s">
        <v>176</v>
      </c>
      <c r="D71" s="88" t="s">
        <v>127</v>
      </c>
      <c r="E71" s="86" t="s">
        <v>128</v>
      </c>
      <c r="F71" s="85" t="s">
        <v>129</v>
      </c>
      <c r="G71" s="103" t="s">
        <v>119</v>
      </c>
      <c r="H71" s="141">
        <f t="shared" si="2"/>
        <v>0.01615740740740743</v>
      </c>
      <c r="I71" s="142">
        <f t="shared" si="3"/>
        <v>0.0017708333333308728</v>
      </c>
      <c r="J71" s="16"/>
      <c r="L71" s="9">
        <v>0.0190972222222222</v>
      </c>
      <c r="M71" s="9">
        <v>0.03525462962962963</v>
      </c>
      <c r="N71" s="147">
        <v>261</v>
      </c>
    </row>
    <row r="72" spans="1:14" ht="15">
      <c r="A72" s="115">
        <v>61</v>
      </c>
      <c r="B72" s="84">
        <v>57</v>
      </c>
      <c r="C72" s="85" t="s">
        <v>363</v>
      </c>
      <c r="D72" s="88" t="s">
        <v>219</v>
      </c>
      <c r="E72" s="86" t="s">
        <v>79</v>
      </c>
      <c r="F72" s="85" t="s">
        <v>418</v>
      </c>
      <c r="G72" s="103" t="s">
        <v>82</v>
      </c>
      <c r="H72" s="141">
        <f t="shared" si="2"/>
        <v>0.01615740740740784</v>
      </c>
      <c r="I72" s="142">
        <f t="shared" si="3"/>
        <v>0.0017708333333312822</v>
      </c>
      <c r="J72" s="16"/>
      <c r="L72" s="9">
        <v>0.0270833333333329</v>
      </c>
      <c r="M72" s="9">
        <v>0.04324074074074074</v>
      </c>
      <c r="N72" s="147">
        <v>985</v>
      </c>
    </row>
    <row r="73" spans="1:14" ht="15">
      <c r="A73" s="115">
        <v>62</v>
      </c>
      <c r="B73" s="84">
        <v>68</v>
      </c>
      <c r="C73" s="85" t="s">
        <v>464</v>
      </c>
      <c r="D73" s="88" t="s">
        <v>435</v>
      </c>
      <c r="E73" s="86" t="s">
        <v>81</v>
      </c>
      <c r="F73" s="85" t="s">
        <v>436</v>
      </c>
      <c r="G73" s="103" t="s">
        <v>81</v>
      </c>
      <c r="H73" s="141">
        <f t="shared" si="2"/>
        <v>0.01615740740740793</v>
      </c>
      <c r="I73" s="142">
        <f t="shared" si="3"/>
        <v>0.0017708333333313724</v>
      </c>
      <c r="J73" s="16"/>
      <c r="L73" s="9">
        <v>0.0284722222222217</v>
      </c>
      <c r="M73" s="9">
        <v>0.04462962962962963</v>
      </c>
      <c r="N73" s="147">
        <v>492</v>
      </c>
    </row>
    <row r="74" spans="1:14" ht="15">
      <c r="A74" s="115">
        <v>63</v>
      </c>
      <c r="B74" s="84">
        <v>75</v>
      </c>
      <c r="C74" s="85" t="s">
        <v>467</v>
      </c>
      <c r="D74" s="88" t="s">
        <v>229</v>
      </c>
      <c r="E74" s="86" t="s">
        <v>34</v>
      </c>
      <c r="F74" s="85">
        <v>5774</v>
      </c>
      <c r="G74" s="103" t="s">
        <v>34</v>
      </c>
      <c r="H74" s="141">
        <f t="shared" si="2"/>
        <v>0.016180555555555556</v>
      </c>
      <c r="I74" s="142">
        <f t="shared" si="3"/>
        <v>0.001793981481478999</v>
      </c>
      <c r="J74" s="16"/>
      <c r="L74" s="9">
        <v>0.00694444444444444</v>
      </c>
      <c r="M74" s="9">
        <v>0.023124999999999996</v>
      </c>
      <c r="N74" s="147">
        <v>983</v>
      </c>
    </row>
    <row r="75" spans="1:14" ht="15">
      <c r="A75" s="115">
        <v>64</v>
      </c>
      <c r="B75" s="84">
        <v>127</v>
      </c>
      <c r="C75" s="85" t="s">
        <v>489</v>
      </c>
      <c r="D75" s="88" t="s">
        <v>276</v>
      </c>
      <c r="E75" s="86" t="s">
        <v>277</v>
      </c>
      <c r="F75" s="119">
        <v>20456</v>
      </c>
      <c r="G75" s="103" t="s">
        <v>278</v>
      </c>
      <c r="H75" s="141">
        <f t="shared" si="2"/>
        <v>0.016180555555555556</v>
      </c>
      <c r="I75" s="142">
        <f t="shared" si="3"/>
        <v>0.001793981481478999</v>
      </c>
      <c r="J75" s="16"/>
      <c r="L75" s="9">
        <v>0.01875</v>
      </c>
      <c r="M75" s="9">
        <v>0.034930555555555555</v>
      </c>
      <c r="N75" s="147">
        <v>606</v>
      </c>
    </row>
    <row r="76" spans="1:14" ht="15">
      <c r="A76" s="115">
        <v>65</v>
      </c>
      <c r="B76" s="84">
        <v>6</v>
      </c>
      <c r="C76" s="85" t="s">
        <v>347</v>
      </c>
      <c r="D76" s="88" t="s">
        <v>191</v>
      </c>
      <c r="E76" s="86" t="s">
        <v>45</v>
      </c>
      <c r="F76" s="85">
        <v>235</v>
      </c>
      <c r="G76" s="103" t="s">
        <v>36</v>
      </c>
      <c r="H76" s="141">
        <f aca="true" t="shared" si="4" ref="H76:H107">SUM(M76-L76)</f>
        <v>0.016180555555555677</v>
      </c>
      <c r="I76" s="142">
        <f aca="true" t="shared" si="5" ref="I76:I107">H76-$H$12</f>
        <v>0.0017939814814791205</v>
      </c>
      <c r="J76" s="16"/>
      <c r="L76" s="9">
        <v>0.0222222222222221</v>
      </c>
      <c r="M76" s="9">
        <v>0.03840277777777778</v>
      </c>
      <c r="N76" s="147">
        <v>819</v>
      </c>
    </row>
    <row r="77" spans="1:14" ht="15">
      <c r="A77" s="115">
        <v>66</v>
      </c>
      <c r="B77" s="84">
        <v>4</v>
      </c>
      <c r="C77" s="85" t="s">
        <v>451</v>
      </c>
      <c r="D77" s="88" t="s">
        <v>190</v>
      </c>
      <c r="E77" s="86" t="s">
        <v>45</v>
      </c>
      <c r="F77" s="85">
        <v>258</v>
      </c>
      <c r="G77" s="103" t="s">
        <v>36</v>
      </c>
      <c r="H77" s="141">
        <f t="shared" si="4"/>
        <v>0.016203703703704442</v>
      </c>
      <c r="I77" s="142">
        <f t="shared" si="5"/>
        <v>0.0018171296296278852</v>
      </c>
      <c r="J77" s="16"/>
      <c r="L77" s="9">
        <v>0.0319444444444437</v>
      </c>
      <c r="M77" s="9">
        <v>0.04814814814814814</v>
      </c>
      <c r="N77" s="147">
        <v>802</v>
      </c>
    </row>
    <row r="78" spans="1:14" ht="15">
      <c r="A78" s="115">
        <v>67</v>
      </c>
      <c r="B78" s="84">
        <v>87</v>
      </c>
      <c r="C78" s="85" t="s">
        <v>366</v>
      </c>
      <c r="D78" s="88" t="s">
        <v>235</v>
      </c>
      <c r="E78" s="86" t="s">
        <v>89</v>
      </c>
      <c r="F78" s="85">
        <v>7183</v>
      </c>
      <c r="G78" s="103" t="s">
        <v>168</v>
      </c>
      <c r="H78" s="141">
        <f t="shared" si="4"/>
        <v>0.016226851851852908</v>
      </c>
      <c r="I78" s="142">
        <f t="shared" si="5"/>
        <v>0.0018402777777763515</v>
      </c>
      <c r="J78" s="16"/>
      <c r="L78" s="9">
        <v>0.0368055555555545</v>
      </c>
      <c r="M78" s="9">
        <v>0.05303240740740741</v>
      </c>
      <c r="N78" s="147">
        <v>5</v>
      </c>
    </row>
    <row r="79" spans="1:14" ht="15">
      <c r="A79" s="115">
        <v>68</v>
      </c>
      <c r="B79" s="84">
        <v>3</v>
      </c>
      <c r="C79" s="85" t="s">
        <v>107</v>
      </c>
      <c r="D79" s="88" t="s">
        <v>182</v>
      </c>
      <c r="E79" s="86" t="s">
        <v>45</v>
      </c>
      <c r="F79" s="85">
        <v>251</v>
      </c>
      <c r="G79" s="103" t="s">
        <v>36</v>
      </c>
      <c r="H79" s="141">
        <f t="shared" si="4"/>
        <v>0.01625000000000163</v>
      </c>
      <c r="I79" s="142">
        <f t="shared" si="5"/>
        <v>0.0018634259259250746</v>
      </c>
      <c r="J79" s="16"/>
      <c r="L79" s="9">
        <v>0.0458333333333317</v>
      </c>
      <c r="M79" s="9">
        <v>0.06208333333333333</v>
      </c>
      <c r="N79" s="147">
        <v>824</v>
      </c>
    </row>
    <row r="80" spans="1:14" ht="15">
      <c r="A80" s="115">
        <v>69</v>
      </c>
      <c r="B80" s="84">
        <v>147</v>
      </c>
      <c r="C80" s="85" t="s">
        <v>393</v>
      </c>
      <c r="D80" s="88" t="s">
        <v>310</v>
      </c>
      <c r="E80" s="86" t="s">
        <v>309</v>
      </c>
      <c r="F80" s="85">
        <v>20800</v>
      </c>
      <c r="G80" s="103" t="s">
        <v>305</v>
      </c>
      <c r="H80" s="141">
        <f t="shared" si="4"/>
        <v>0.016296296296296284</v>
      </c>
      <c r="I80" s="142">
        <f t="shared" si="5"/>
        <v>0.0019097222222197278</v>
      </c>
      <c r="J80" s="16"/>
      <c r="L80" s="9">
        <v>0.0170138888888889</v>
      </c>
      <c r="M80" s="9">
        <v>0.033310185185185186</v>
      </c>
      <c r="N80" s="147">
        <v>416</v>
      </c>
    </row>
    <row r="81" spans="1:14" ht="15">
      <c r="A81" s="115">
        <v>70</v>
      </c>
      <c r="B81" s="84">
        <v>47</v>
      </c>
      <c r="C81" s="85" t="s">
        <v>152</v>
      </c>
      <c r="D81" s="88" t="s">
        <v>153</v>
      </c>
      <c r="E81" s="86" t="s">
        <v>80</v>
      </c>
      <c r="F81" s="85">
        <v>5811</v>
      </c>
      <c r="G81" s="103" t="s">
        <v>83</v>
      </c>
      <c r="H81" s="141">
        <f t="shared" si="4"/>
        <v>0.01630787037037045</v>
      </c>
      <c r="I81" s="142">
        <f t="shared" si="5"/>
        <v>0.001921296296293895</v>
      </c>
      <c r="J81" s="16"/>
      <c r="L81" s="9">
        <v>0.0215277777777777</v>
      </c>
      <c r="M81" s="9">
        <v>0.03783564814814815</v>
      </c>
      <c r="N81" s="147">
        <v>54</v>
      </c>
    </row>
    <row r="82" spans="1:14" ht="15">
      <c r="A82" s="115">
        <v>71</v>
      </c>
      <c r="B82" s="84">
        <v>81</v>
      </c>
      <c r="C82" s="85" t="s">
        <v>470</v>
      </c>
      <c r="D82" s="88" t="s">
        <v>233</v>
      </c>
      <c r="E82" s="86" t="s">
        <v>169</v>
      </c>
      <c r="F82" s="85">
        <v>7130</v>
      </c>
      <c r="G82" s="103" t="s">
        <v>163</v>
      </c>
      <c r="H82" s="141">
        <f t="shared" si="4"/>
        <v>0.016331018518518516</v>
      </c>
      <c r="I82" s="142">
        <f t="shared" si="5"/>
        <v>0.001944444444441959</v>
      </c>
      <c r="J82" s="16"/>
      <c r="L82" s="9">
        <v>0.000694444444444444</v>
      </c>
      <c r="M82" s="9">
        <v>0.01702546296296296</v>
      </c>
      <c r="N82" s="147">
        <v>261</v>
      </c>
    </row>
    <row r="83" spans="1:14" ht="15">
      <c r="A83" s="115">
        <v>72</v>
      </c>
      <c r="B83" s="84">
        <v>42</v>
      </c>
      <c r="C83" s="85" t="s">
        <v>358</v>
      </c>
      <c r="D83" s="88" t="s">
        <v>212</v>
      </c>
      <c r="E83" s="86" t="s">
        <v>59</v>
      </c>
      <c r="F83" s="85">
        <v>100776</v>
      </c>
      <c r="G83" s="103" t="s">
        <v>35</v>
      </c>
      <c r="H83" s="141">
        <f t="shared" si="4"/>
        <v>0.01635416666666667</v>
      </c>
      <c r="I83" s="142">
        <f t="shared" si="5"/>
        <v>0.001967592592590113</v>
      </c>
      <c r="J83" s="16"/>
      <c r="L83" s="9">
        <v>0.00520833333333333</v>
      </c>
      <c r="M83" s="9">
        <v>0.0215625</v>
      </c>
      <c r="N83" s="147">
        <v>892</v>
      </c>
    </row>
    <row r="84" spans="1:14" ht="15">
      <c r="A84" s="115">
        <v>73</v>
      </c>
      <c r="B84" s="84">
        <v>17</v>
      </c>
      <c r="C84" s="85" t="s">
        <v>120</v>
      </c>
      <c r="D84" s="88" t="s">
        <v>121</v>
      </c>
      <c r="E84" s="86" t="s">
        <v>122</v>
      </c>
      <c r="F84" s="85" t="s">
        <v>123</v>
      </c>
      <c r="G84" s="103" t="s">
        <v>119</v>
      </c>
      <c r="H84" s="141">
        <f t="shared" si="4"/>
        <v>0.016354166666668737</v>
      </c>
      <c r="I84" s="142">
        <f t="shared" si="5"/>
        <v>0.001967592592592181</v>
      </c>
      <c r="J84" s="16"/>
      <c r="L84" s="9">
        <v>0.0527777777777757</v>
      </c>
      <c r="M84" s="9">
        <v>0.06913194444444444</v>
      </c>
      <c r="N84" s="147">
        <v>156</v>
      </c>
    </row>
    <row r="85" spans="1:14" ht="15">
      <c r="A85" s="115">
        <v>74</v>
      </c>
      <c r="B85" s="84">
        <v>139</v>
      </c>
      <c r="C85" s="85" t="s">
        <v>388</v>
      </c>
      <c r="D85" s="88" t="s">
        <v>297</v>
      </c>
      <c r="E85" s="86" t="s">
        <v>296</v>
      </c>
      <c r="F85" s="85">
        <v>19555</v>
      </c>
      <c r="G85" s="103" t="s">
        <v>412</v>
      </c>
      <c r="H85" s="141">
        <f t="shared" si="4"/>
        <v>0.016388888888889765</v>
      </c>
      <c r="I85" s="142">
        <f t="shared" si="5"/>
        <v>0.002002314814813208</v>
      </c>
      <c r="J85" s="16"/>
      <c r="L85" s="9">
        <v>0.0340277777777769</v>
      </c>
      <c r="M85" s="9">
        <v>0.050416666666666665</v>
      </c>
      <c r="N85" s="147">
        <v>326</v>
      </c>
    </row>
    <row r="86" spans="1:14" ht="15">
      <c r="A86" s="115">
        <v>75</v>
      </c>
      <c r="B86" s="84">
        <v>121</v>
      </c>
      <c r="C86" s="85" t="s">
        <v>378</v>
      </c>
      <c r="D86" s="88" t="s">
        <v>267</v>
      </c>
      <c r="E86" s="86" t="s">
        <v>268</v>
      </c>
      <c r="F86" s="85">
        <v>19405</v>
      </c>
      <c r="G86" s="103" t="s">
        <v>175</v>
      </c>
      <c r="H86" s="141">
        <f t="shared" si="4"/>
        <v>0.016400462962962957</v>
      </c>
      <c r="I86" s="142">
        <f t="shared" si="5"/>
        <v>0.0020138888888864004</v>
      </c>
      <c r="J86" s="16"/>
      <c r="L86" s="9">
        <v>0.00729166666666667</v>
      </c>
      <c r="M86" s="9">
        <v>0.02369212962962963</v>
      </c>
      <c r="N86" s="147">
        <v>689</v>
      </c>
    </row>
    <row r="87" spans="1:14" ht="15">
      <c r="A87" s="115">
        <v>76</v>
      </c>
      <c r="B87" s="84">
        <v>131</v>
      </c>
      <c r="C87" s="85" t="s">
        <v>490</v>
      </c>
      <c r="D87" s="88" t="s">
        <v>284</v>
      </c>
      <c r="E87" s="86" t="s">
        <v>285</v>
      </c>
      <c r="F87" s="85">
        <v>6850</v>
      </c>
      <c r="G87" s="103" t="s">
        <v>286</v>
      </c>
      <c r="H87" s="141">
        <f t="shared" si="4"/>
        <v>0.016400462962962967</v>
      </c>
      <c r="I87" s="142">
        <f t="shared" si="5"/>
        <v>0.002013888888886411</v>
      </c>
      <c r="J87" s="16"/>
      <c r="L87" s="9">
        <v>0.00659722222222222</v>
      </c>
      <c r="M87" s="9">
        <v>0.022997685185185187</v>
      </c>
      <c r="N87" s="147">
        <v>313</v>
      </c>
    </row>
    <row r="88" spans="1:14" ht="15">
      <c r="A88" s="115">
        <v>77</v>
      </c>
      <c r="B88" s="84">
        <v>149</v>
      </c>
      <c r="C88" s="85" t="s">
        <v>395</v>
      </c>
      <c r="D88" s="88" t="s">
        <v>313</v>
      </c>
      <c r="E88" s="86" t="s">
        <v>312</v>
      </c>
      <c r="F88" s="85">
        <v>8356</v>
      </c>
      <c r="G88" s="103" t="s">
        <v>442</v>
      </c>
      <c r="H88" s="141">
        <f t="shared" si="4"/>
        <v>0.01642361111111111</v>
      </c>
      <c r="I88" s="142">
        <f t="shared" si="5"/>
        <v>0.0020370370370345545</v>
      </c>
      <c r="J88" s="16"/>
      <c r="L88" s="9">
        <v>0.00833333333333333</v>
      </c>
      <c r="M88" s="9">
        <v>0.024756944444444443</v>
      </c>
      <c r="N88" s="147">
        <v>662</v>
      </c>
    </row>
    <row r="89" spans="1:14" ht="15">
      <c r="A89" s="115">
        <v>78</v>
      </c>
      <c r="B89" s="84">
        <v>82</v>
      </c>
      <c r="C89" s="85" t="s">
        <v>471</v>
      </c>
      <c r="D89" s="88" t="s">
        <v>234</v>
      </c>
      <c r="E89" s="86" t="s">
        <v>169</v>
      </c>
      <c r="F89" s="85">
        <v>7536</v>
      </c>
      <c r="G89" s="103" t="s">
        <v>163</v>
      </c>
      <c r="H89" s="141">
        <f t="shared" si="4"/>
        <v>0.016423611111111146</v>
      </c>
      <c r="I89" s="142">
        <f t="shared" si="5"/>
        <v>0.002037037037034589</v>
      </c>
      <c r="J89" s="16"/>
      <c r="L89" s="9">
        <v>0.0114583333333333</v>
      </c>
      <c r="M89" s="9">
        <v>0.027881944444444445</v>
      </c>
      <c r="N89" s="147">
        <v>696</v>
      </c>
    </row>
    <row r="90" spans="1:14" ht="15">
      <c r="A90" s="115">
        <v>79</v>
      </c>
      <c r="B90" s="84">
        <v>92</v>
      </c>
      <c r="C90" s="85" t="s">
        <v>406</v>
      </c>
      <c r="D90" s="88" t="s">
        <v>340</v>
      </c>
      <c r="E90" s="86" t="s">
        <v>341</v>
      </c>
      <c r="F90" s="85">
        <v>21568</v>
      </c>
      <c r="G90" s="103" t="s">
        <v>441</v>
      </c>
      <c r="H90" s="141">
        <f t="shared" si="4"/>
        <v>0.016435185185185438</v>
      </c>
      <c r="I90" s="142">
        <f t="shared" si="5"/>
        <v>0.0020486111111088813</v>
      </c>
      <c r="J90" s="16"/>
      <c r="L90" s="9">
        <v>0.0243055555555553</v>
      </c>
      <c r="M90" s="9">
        <v>0.04074074074074074</v>
      </c>
      <c r="N90" s="147">
        <v>818</v>
      </c>
    </row>
    <row r="91" spans="1:14" ht="15">
      <c r="A91" s="115">
        <v>80</v>
      </c>
      <c r="B91" s="84">
        <v>37</v>
      </c>
      <c r="C91" s="85" t="s">
        <v>355</v>
      </c>
      <c r="D91" s="88" t="s">
        <v>208</v>
      </c>
      <c r="E91" s="86" t="s">
        <v>59</v>
      </c>
      <c r="F91" s="85">
        <v>100685</v>
      </c>
      <c r="G91" s="103" t="s">
        <v>35</v>
      </c>
      <c r="H91" s="141">
        <f t="shared" si="4"/>
        <v>0.01646990740740797</v>
      </c>
      <c r="I91" s="142">
        <f t="shared" si="5"/>
        <v>0.0020833333333314143</v>
      </c>
      <c r="J91" s="16"/>
      <c r="L91" s="9">
        <v>0.0291666666666661</v>
      </c>
      <c r="M91" s="9">
        <v>0.04563657407407407</v>
      </c>
      <c r="N91" s="147">
        <v>28</v>
      </c>
    </row>
    <row r="92" spans="1:14" ht="15">
      <c r="A92" s="115">
        <v>81</v>
      </c>
      <c r="B92" s="84">
        <v>8</v>
      </c>
      <c r="C92" s="85" t="s">
        <v>349</v>
      </c>
      <c r="D92" s="88" t="s">
        <v>193</v>
      </c>
      <c r="E92" s="86" t="s">
        <v>45</v>
      </c>
      <c r="F92" s="85">
        <v>688</v>
      </c>
      <c r="G92" s="103" t="s">
        <v>36</v>
      </c>
      <c r="H92" s="141">
        <f t="shared" si="4"/>
        <v>0.016481481481481444</v>
      </c>
      <c r="I92" s="142">
        <f t="shared" si="5"/>
        <v>0.0020949074074048876</v>
      </c>
      <c r="J92" s="16"/>
      <c r="L92" s="9">
        <v>0.0197916666666667</v>
      </c>
      <c r="M92" s="9">
        <v>0.036273148148148145</v>
      </c>
      <c r="N92" s="147">
        <v>63</v>
      </c>
    </row>
    <row r="93" spans="1:14" ht="15">
      <c r="A93" s="115">
        <v>82</v>
      </c>
      <c r="B93" s="84">
        <v>100</v>
      </c>
      <c r="C93" s="85" t="s">
        <v>372</v>
      </c>
      <c r="D93" s="88" t="s">
        <v>246</v>
      </c>
      <c r="E93" s="86" t="s">
        <v>239</v>
      </c>
      <c r="F93" s="85">
        <v>21494</v>
      </c>
      <c r="G93" s="103" t="s">
        <v>440</v>
      </c>
      <c r="H93" s="141">
        <f t="shared" si="4"/>
        <v>0.01652777777777773</v>
      </c>
      <c r="I93" s="142">
        <f t="shared" si="5"/>
        <v>0.002141203703701175</v>
      </c>
      <c r="J93" s="16"/>
      <c r="L93" s="9">
        <v>0.0149305555555556</v>
      </c>
      <c r="M93" s="9">
        <v>0.03145833333333333</v>
      </c>
      <c r="N93" s="147">
        <v>696</v>
      </c>
    </row>
    <row r="94" spans="1:14" ht="15">
      <c r="A94" s="115">
        <v>83</v>
      </c>
      <c r="B94" s="84">
        <v>40</v>
      </c>
      <c r="C94" s="85" t="s">
        <v>456</v>
      </c>
      <c r="D94" s="88" t="s">
        <v>211</v>
      </c>
      <c r="E94" s="86" t="s">
        <v>59</v>
      </c>
      <c r="F94" s="85">
        <v>100382</v>
      </c>
      <c r="G94" s="103" t="s">
        <v>35</v>
      </c>
      <c r="H94" s="141">
        <f t="shared" si="4"/>
        <v>0.016527777777777777</v>
      </c>
      <c r="I94" s="142">
        <f t="shared" si="5"/>
        <v>0.00214120370370122</v>
      </c>
      <c r="J94" s="16"/>
      <c r="L94" s="9">
        <v>0.00486111111111111</v>
      </c>
      <c r="M94" s="9">
        <v>0.021388888888888888</v>
      </c>
      <c r="N94" s="147">
        <v>479</v>
      </c>
    </row>
    <row r="95" spans="1:14" ht="15">
      <c r="A95" s="115">
        <v>84</v>
      </c>
      <c r="B95" s="84">
        <v>56</v>
      </c>
      <c r="C95" s="85" t="s">
        <v>362</v>
      </c>
      <c r="D95" s="88" t="s">
        <v>218</v>
      </c>
      <c r="E95" s="86" t="s">
        <v>79</v>
      </c>
      <c r="F95" s="85" t="s">
        <v>421</v>
      </c>
      <c r="G95" s="103" t="s">
        <v>82</v>
      </c>
      <c r="H95" s="141">
        <f t="shared" si="4"/>
        <v>0.01653935185185182</v>
      </c>
      <c r="I95" s="142">
        <f t="shared" si="5"/>
        <v>0.0021527777777752624</v>
      </c>
      <c r="J95" s="16"/>
      <c r="L95" s="9">
        <v>0.0135416666666667</v>
      </c>
      <c r="M95" s="9">
        <v>0.03008101851851852</v>
      </c>
      <c r="N95" s="147">
        <v>223</v>
      </c>
    </row>
    <row r="96" spans="1:14" ht="15">
      <c r="A96" s="115">
        <v>85</v>
      </c>
      <c r="B96" s="84">
        <v>58</v>
      </c>
      <c r="C96" s="85" t="s">
        <v>364</v>
      </c>
      <c r="D96" s="88" t="s">
        <v>220</v>
      </c>
      <c r="E96" s="86" t="s">
        <v>79</v>
      </c>
      <c r="F96" s="85" t="s">
        <v>424</v>
      </c>
      <c r="G96" s="103" t="s">
        <v>82</v>
      </c>
      <c r="H96" s="141">
        <f t="shared" si="4"/>
        <v>0.01653935185185185</v>
      </c>
      <c r="I96" s="142">
        <f t="shared" si="5"/>
        <v>0.0021527777777752936</v>
      </c>
      <c r="J96" s="16"/>
      <c r="L96" s="9">
        <v>0.00416666666666667</v>
      </c>
      <c r="M96" s="9">
        <v>0.02070601851851852</v>
      </c>
      <c r="N96" s="147">
        <v>302</v>
      </c>
    </row>
    <row r="97" spans="1:14" ht="15">
      <c r="A97" s="115">
        <v>86</v>
      </c>
      <c r="B97" s="84">
        <v>142</v>
      </c>
      <c r="C97" s="85" t="s">
        <v>390</v>
      </c>
      <c r="D97" s="88" t="s">
        <v>300</v>
      </c>
      <c r="E97" s="86" t="s">
        <v>301</v>
      </c>
      <c r="F97" s="85">
        <v>14473</v>
      </c>
      <c r="G97" s="103" t="s">
        <v>412</v>
      </c>
      <c r="H97" s="141">
        <f t="shared" si="4"/>
        <v>0.016562500000000476</v>
      </c>
      <c r="I97" s="142">
        <f t="shared" si="5"/>
        <v>0.0021759259259239196</v>
      </c>
      <c r="J97" s="16"/>
      <c r="L97" s="9">
        <v>0.0277777777777773</v>
      </c>
      <c r="M97" s="9">
        <v>0.04434027777777778</v>
      </c>
      <c r="N97" s="147">
        <v>246</v>
      </c>
    </row>
    <row r="98" spans="1:14" ht="15">
      <c r="A98" s="115">
        <v>87</v>
      </c>
      <c r="B98" s="84">
        <v>130</v>
      </c>
      <c r="C98" s="85" t="s">
        <v>382</v>
      </c>
      <c r="D98" s="88" t="s">
        <v>282</v>
      </c>
      <c r="E98" s="86" t="s">
        <v>283</v>
      </c>
      <c r="F98" s="85">
        <v>14424</v>
      </c>
      <c r="G98" s="103" t="s">
        <v>278</v>
      </c>
      <c r="H98" s="141">
        <f t="shared" si="4"/>
        <v>0.01658564814814816</v>
      </c>
      <c r="I98" s="142">
        <f t="shared" si="5"/>
        <v>0.002199074074071602</v>
      </c>
      <c r="J98" s="16"/>
      <c r="L98" s="9">
        <v>0.0173611111111111</v>
      </c>
      <c r="M98" s="9">
        <v>0.03394675925925926</v>
      </c>
      <c r="N98" s="147">
        <v>272</v>
      </c>
    </row>
    <row r="99" spans="1:14" ht="15">
      <c r="A99" s="115">
        <v>88</v>
      </c>
      <c r="B99" s="84">
        <v>80</v>
      </c>
      <c r="C99" s="85" t="s">
        <v>166</v>
      </c>
      <c r="D99" s="88" t="s">
        <v>167</v>
      </c>
      <c r="E99" s="86" t="s">
        <v>88</v>
      </c>
      <c r="F99" s="85">
        <v>6808</v>
      </c>
      <c r="G99" s="103" t="s">
        <v>168</v>
      </c>
      <c r="H99" s="141">
        <f t="shared" si="4"/>
        <v>0.0166203703703704</v>
      </c>
      <c r="I99" s="142">
        <f t="shared" si="5"/>
        <v>0.0022337962962938433</v>
      </c>
      <c r="J99" s="16"/>
      <c r="L99" s="9">
        <v>0.0177083333333333</v>
      </c>
      <c r="M99" s="9">
        <v>0.0343287037037037</v>
      </c>
      <c r="N99" s="147">
        <v>569</v>
      </c>
    </row>
    <row r="100" spans="1:14" ht="15">
      <c r="A100" s="115">
        <v>89</v>
      </c>
      <c r="B100" s="84">
        <v>89</v>
      </c>
      <c r="C100" s="85" t="s">
        <v>472</v>
      </c>
      <c r="D100" s="88" t="s">
        <v>446</v>
      </c>
      <c r="E100" s="86" t="s">
        <v>89</v>
      </c>
      <c r="F100" s="85">
        <v>7650</v>
      </c>
      <c r="G100" s="103" t="s">
        <v>168</v>
      </c>
      <c r="H100" s="141">
        <f t="shared" si="4"/>
        <v>0.016655092592592582</v>
      </c>
      <c r="I100" s="142">
        <f t="shared" si="5"/>
        <v>0.002268518518516026</v>
      </c>
      <c r="J100" s="16"/>
      <c r="L100" s="9">
        <v>0.0138888888888889</v>
      </c>
      <c r="M100" s="9">
        <v>0.03054398148148148</v>
      </c>
      <c r="N100" s="147">
        <v>372</v>
      </c>
    </row>
    <row r="101" spans="1:14" ht="15">
      <c r="A101" s="115">
        <v>90</v>
      </c>
      <c r="B101" s="84">
        <v>169</v>
      </c>
      <c r="C101" s="85" t="s">
        <v>398</v>
      </c>
      <c r="D101" s="88" t="s">
        <v>334</v>
      </c>
      <c r="E101" s="86" t="s">
        <v>335</v>
      </c>
      <c r="F101" s="85">
        <v>21453</v>
      </c>
      <c r="G101" s="103" t="s">
        <v>255</v>
      </c>
      <c r="H101" s="141">
        <f t="shared" si="4"/>
        <v>0.016678240740740743</v>
      </c>
      <c r="I101" s="142">
        <f t="shared" si="5"/>
        <v>0.002291666666664187</v>
      </c>
      <c r="J101" s="16"/>
      <c r="L101" s="9">
        <v>0.00347222222222222</v>
      </c>
      <c r="M101" s="9">
        <v>0.020150462962962964</v>
      </c>
      <c r="N101" s="147">
        <v>272</v>
      </c>
    </row>
    <row r="102" spans="1:14" ht="15">
      <c r="A102" s="115">
        <v>91</v>
      </c>
      <c r="B102" s="84">
        <v>122</v>
      </c>
      <c r="C102" s="85" t="s">
        <v>485</v>
      </c>
      <c r="D102" s="88" t="s">
        <v>342</v>
      </c>
      <c r="E102" s="86" t="s">
        <v>343</v>
      </c>
      <c r="F102" s="85">
        <v>21129</v>
      </c>
      <c r="G102" s="103" t="s">
        <v>175</v>
      </c>
      <c r="H102" s="141">
        <f t="shared" si="4"/>
        <v>0.016736111111111108</v>
      </c>
      <c r="I102" s="142">
        <f t="shared" si="5"/>
        <v>0.0023495370370345513</v>
      </c>
      <c r="J102" s="16"/>
      <c r="L102" s="9">
        <v>0.00555555555555556</v>
      </c>
      <c r="M102" s="9">
        <v>0.022291666666666668</v>
      </c>
      <c r="N102" s="147">
        <v>268</v>
      </c>
    </row>
    <row r="103" spans="1:14" ht="15">
      <c r="A103" s="115">
        <v>92</v>
      </c>
      <c r="B103" s="84">
        <v>140</v>
      </c>
      <c r="C103" s="85" t="s">
        <v>389</v>
      </c>
      <c r="D103" s="88" t="s">
        <v>298</v>
      </c>
      <c r="E103" s="86" t="s">
        <v>296</v>
      </c>
      <c r="F103" s="85">
        <v>20791</v>
      </c>
      <c r="G103" s="103" t="s">
        <v>412</v>
      </c>
      <c r="H103" s="141">
        <f t="shared" si="4"/>
        <v>0.016736111111111812</v>
      </c>
      <c r="I103" s="142">
        <f t="shared" si="5"/>
        <v>0.0023495370370352556</v>
      </c>
      <c r="J103" s="16"/>
      <c r="L103" s="9">
        <v>0.0312499999999993</v>
      </c>
      <c r="M103" s="9">
        <v>0.04798611111111111</v>
      </c>
      <c r="N103" s="147">
        <v>719</v>
      </c>
    </row>
    <row r="104" spans="1:14" ht="15">
      <c r="A104" s="115">
        <v>93</v>
      </c>
      <c r="B104" s="84">
        <v>128</v>
      </c>
      <c r="C104" s="85" t="s">
        <v>380</v>
      </c>
      <c r="D104" s="88" t="s">
        <v>279</v>
      </c>
      <c r="E104" s="86" t="s">
        <v>277</v>
      </c>
      <c r="F104" s="119">
        <v>19890</v>
      </c>
      <c r="G104" s="103" t="s">
        <v>278</v>
      </c>
      <c r="H104" s="141">
        <f t="shared" si="4"/>
        <v>0.016759259259259213</v>
      </c>
      <c r="I104" s="142">
        <f t="shared" si="5"/>
        <v>0.0023726851851826568</v>
      </c>
      <c r="J104" s="16"/>
      <c r="L104" s="9">
        <v>0.0180555555555556</v>
      </c>
      <c r="M104" s="9">
        <v>0.03481481481481481</v>
      </c>
      <c r="N104" s="147">
        <v>124</v>
      </c>
    </row>
    <row r="105" spans="1:14" ht="15">
      <c r="A105" s="115">
        <v>94</v>
      </c>
      <c r="B105" s="84">
        <v>158</v>
      </c>
      <c r="C105" s="85" t="s">
        <v>399</v>
      </c>
      <c r="D105" s="88" t="s">
        <v>324</v>
      </c>
      <c r="E105" s="86" t="s">
        <v>323</v>
      </c>
      <c r="F105" s="85">
        <v>19601</v>
      </c>
      <c r="G105" s="103" t="s">
        <v>320</v>
      </c>
      <c r="H105" s="141">
        <f t="shared" si="4"/>
        <v>0.016770833333333676</v>
      </c>
      <c r="I105" s="142">
        <f t="shared" si="5"/>
        <v>0.002384259259257119</v>
      </c>
      <c r="J105" s="16"/>
      <c r="L105" s="9">
        <v>0.0256944444444441</v>
      </c>
      <c r="M105" s="9">
        <v>0.042465277777777775</v>
      </c>
      <c r="N105" s="147">
        <v>290</v>
      </c>
    </row>
    <row r="106" spans="1:14" ht="15">
      <c r="A106" s="115">
        <v>95</v>
      </c>
      <c r="B106" s="84">
        <v>29</v>
      </c>
      <c r="C106" s="85" t="s">
        <v>455</v>
      </c>
      <c r="D106" s="88" t="s">
        <v>411</v>
      </c>
      <c r="E106" s="86" t="s">
        <v>141</v>
      </c>
      <c r="F106" s="85">
        <v>1601190</v>
      </c>
      <c r="G106" s="85" t="s">
        <v>141</v>
      </c>
      <c r="H106" s="141">
        <f t="shared" si="4"/>
        <v>0.01677083333333417</v>
      </c>
      <c r="I106" s="142">
        <f t="shared" si="5"/>
        <v>0.002384259259257615</v>
      </c>
      <c r="J106" s="16"/>
      <c r="L106" s="9">
        <v>0.0333333333333325</v>
      </c>
      <c r="M106" s="9">
        <v>0.05010416666666667</v>
      </c>
      <c r="N106" s="147">
        <v>760</v>
      </c>
    </row>
    <row r="107" spans="1:14" ht="15">
      <c r="A107" s="115">
        <v>96</v>
      </c>
      <c r="B107" s="84">
        <v>61</v>
      </c>
      <c r="C107" s="85" t="s">
        <v>154</v>
      </c>
      <c r="D107" s="88" t="s">
        <v>155</v>
      </c>
      <c r="E107" s="86" t="s">
        <v>79</v>
      </c>
      <c r="F107" s="85" t="s">
        <v>422</v>
      </c>
      <c r="G107" s="103" t="s">
        <v>82</v>
      </c>
      <c r="H107" s="141">
        <f t="shared" si="4"/>
        <v>0.01678240740740739</v>
      </c>
      <c r="I107" s="142">
        <f t="shared" si="5"/>
        <v>0.002395833333330835</v>
      </c>
      <c r="J107" s="16"/>
      <c r="L107" s="9">
        <v>0.0201388888888889</v>
      </c>
      <c r="M107" s="9">
        <v>0.03692129629629629</v>
      </c>
      <c r="N107" s="147">
        <v>567</v>
      </c>
    </row>
    <row r="108" spans="1:14" ht="15">
      <c r="A108" s="115">
        <v>97</v>
      </c>
      <c r="B108" s="84">
        <v>36</v>
      </c>
      <c r="C108" s="85" t="s">
        <v>354</v>
      </c>
      <c r="D108" s="88" t="s">
        <v>207</v>
      </c>
      <c r="E108" s="86" t="s">
        <v>59</v>
      </c>
      <c r="F108" s="85">
        <v>100192</v>
      </c>
      <c r="G108" s="103" t="s">
        <v>35</v>
      </c>
      <c r="H108" s="141">
        <f aca="true" t="shared" si="6" ref="H108:H131">SUM(M108-L108)</f>
        <v>0.016817129629629675</v>
      </c>
      <c r="I108" s="142">
        <f aca="true" t="shared" si="7" ref="I108:I131">H108-$H$12</f>
        <v>0.0024305555555531183</v>
      </c>
      <c r="J108" s="16"/>
      <c r="L108" s="9">
        <v>0.0100694444444444</v>
      </c>
      <c r="M108" s="9">
        <v>0.026886574074074077</v>
      </c>
      <c r="N108" s="147">
        <v>343</v>
      </c>
    </row>
    <row r="109" spans="1:14" ht="15">
      <c r="A109" s="115">
        <v>98</v>
      </c>
      <c r="B109" s="84">
        <v>78</v>
      </c>
      <c r="C109" s="85" t="s">
        <v>469</v>
      </c>
      <c r="D109" s="88" t="s">
        <v>231</v>
      </c>
      <c r="E109" s="86" t="s">
        <v>87</v>
      </c>
      <c r="F109" s="85">
        <v>6082</v>
      </c>
      <c r="G109" s="103" t="s">
        <v>163</v>
      </c>
      <c r="H109" s="141">
        <f t="shared" si="6"/>
        <v>0.016921296296296295</v>
      </c>
      <c r="I109" s="142">
        <f t="shared" si="7"/>
        <v>0.002534722222219739</v>
      </c>
      <c r="J109" s="16"/>
      <c r="L109" s="9">
        <v>0.003125</v>
      </c>
      <c r="M109" s="9">
        <v>0.020046296296296295</v>
      </c>
      <c r="N109" s="147">
        <v>917</v>
      </c>
    </row>
    <row r="110" spans="1:14" ht="15">
      <c r="A110" s="115">
        <v>99</v>
      </c>
      <c r="B110" s="84">
        <v>126</v>
      </c>
      <c r="C110" s="85" t="s">
        <v>488</v>
      </c>
      <c r="D110" s="88" t="s">
        <v>275</v>
      </c>
      <c r="E110" s="86" t="s">
        <v>266</v>
      </c>
      <c r="F110" s="85">
        <v>19308</v>
      </c>
      <c r="G110" s="103" t="s">
        <v>175</v>
      </c>
      <c r="H110" s="141">
        <f t="shared" si="6"/>
        <v>0.016921296296296295</v>
      </c>
      <c r="I110" s="142">
        <f t="shared" si="7"/>
        <v>0.002534722222219739</v>
      </c>
      <c r="J110" s="16"/>
      <c r="L110" s="9">
        <v>0.00277777777777778</v>
      </c>
      <c r="M110" s="9">
        <v>0.019699074074074074</v>
      </c>
      <c r="N110" s="147">
        <v>367</v>
      </c>
    </row>
    <row r="111" spans="1:14" ht="15">
      <c r="A111" s="115">
        <v>100</v>
      </c>
      <c r="B111" s="84">
        <v>88</v>
      </c>
      <c r="C111" s="85" t="s">
        <v>367</v>
      </c>
      <c r="D111" s="88" t="s">
        <v>236</v>
      </c>
      <c r="E111" s="86" t="s">
        <v>89</v>
      </c>
      <c r="F111" s="85">
        <v>6912</v>
      </c>
      <c r="G111" s="103" t="s">
        <v>170</v>
      </c>
      <c r="H111" s="141">
        <f t="shared" si="6"/>
        <v>0.017002314814814862</v>
      </c>
      <c r="I111" s="142">
        <f t="shared" si="7"/>
        <v>0.002615740740738306</v>
      </c>
      <c r="J111" s="16"/>
      <c r="L111" s="9">
        <v>0.0194444444444444</v>
      </c>
      <c r="M111" s="9">
        <v>0.03644675925925926</v>
      </c>
      <c r="N111" s="147">
        <v>196</v>
      </c>
    </row>
    <row r="112" spans="1:14" ht="15">
      <c r="A112" s="115">
        <v>101</v>
      </c>
      <c r="B112" s="84">
        <v>59</v>
      </c>
      <c r="C112" s="85" t="s">
        <v>460</v>
      </c>
      <c r="D112" s="88" t="s">
        <v>221</v>
      </c>
      <c r="E112" s="86" t="s">
        <v>79</v>
      </c>
      <c r="F112" s="85" t="s">
        <v>423</v>
      </c>
      <c r="G112" s="103" t="s">
        <v>82</v>
      </c>
      <c r="H112" s="141">
        <f t="shared" si="6"/>
        <v>0.017013888888889103</v>
      </c>
      <c r="I112" s="142">
        <f t="shared" si="7"/>
        <v>0.002627314814812546</v>
      </c>
      <c r="J112" s="16"/>
      <c r="L112" s="9">
        <v>0.0236111111111109</v>
      </c>
      <c r="M112" s="9">
        <v>0.040625</v>
      </c>
      <c r="N112" s="147">
        <v>352</v>
      </c>
    </row>
    <row r="113" spans="1:14" ht="15">
      <c r="A113" s="115">
        <v>102</v>
      </c>
      <c r="B113" s="84">
        <v>150</v>
      </c>
      <c r="C113" s="85" t="s">
        <v>389</v>
      </c>
      <c r="D113" s="88" t="s">
        <v>314</v>
      </c>
      <c r="E113" s="86" t="s">
        <v>312</v>
      </c>
      <c r="F113" s="85">
        <v>10728</v>
      </c>
      <c r="G113" s="103" t="s">
        <v>442</v>
      </c>
      <c r="H113" s="141">
        <f t="shared" si="6"/>
        <v>0.017118055555555508</v>
      </c>
      <c r="I113" s="142">
        <f t="shared" si="7"/>
        <v>0.0027314814814789513</v>
      </c>
      <c r="J113" s="16"/>
      <c r="L113" s="9">
        <v>0.0118055555555556</v>
      </c>
      <c r="M113" s="9">
        <v>0.02892361111111111</v>
      </c>
      <c r="N113" s="147">
        <v>420</v>
      </c>
    </row>
    <row r="114" spans="1:14" ht="15">
      <c r="A114" s="115">
        <v>103</v>
      </c>
      <c r="B114" s="84">
        <v>109</v>
      </c>
      <c r="C114" s="85" t="s">
        <v>481</v>
      </c>
      <c r="D114" s="88" t="s">
        <v>260</v>
      </c>
      <c r="E114" s="86" t="s">
        <v>259</v>
      </c>
      <c r="F114" s="85">
        <v>21091</v>
      </c>
      <c r="G114" s="103" t="s">
        <v>255</v>
      </c>
      <c r="H114" s="141">
        <f t="shared" si="6"/>
        <v>0.017280092592592593</v>
      </c>
      <c r="I114" s="142">
        <f t="shared" si="7"/>
        <v>0.002893518518516037</v>
      </c>
      <c r="J114" s="16"/>
      <c r="L114" s="9">
        <v>0.00034722222222222224</v>
      </c>
      <c r="M114" s="9">
        <v>0.017627314814814814</v>
      </c>
      <c r="N114" s="147">
        <v>320</v>
      </c>
    </row>
    <row r="115" spans="1:14" ht="15">
      <c r="A115" s="115">
        <v>104</v>
      </c>
      <c r="B115" s="84">
        <v>91</v>
      </c>
      <c r="C115" s="85" t="s">
        <v>368</v>
      </c>
      <c r="D115" s="88" t="s">
        <v>237</v>
      </c>
      <c r="E115" s="86" t="s">
        <v>238</v>
      </c>
      <c r="F115" s="85">
        <v>24</v>
      </c>
      <c r="G115" s="103" t="s">
        <v>305</v>
      </c>
      <c r="H115" s="141">
        <f t="shared" si="6"/>
        <v>0.017337962962962965</v>
      </c>
      <c r="I115" s="142">
        <f t="shared" si="7"/>
        <v>0.002951388888886408</v>
      </c>
      <c r="J115" s="16"/>
      <c r="L115" s="9">
        <v>0.009375</v>
      </c>
      <c r="M115" s="9">
        <v>0.026712962962962966</v>
      </c>
      <c r="N115" s="147">
        <v>248</v>
      </c>
    </row>
    <row r="116" spans="1:14" ht="15">
      <c r="A116" s="115">
        <v>105</v>
      </c>
      <c r="B116" s="84">
        <v>44</v>
      </c>
      <c r="C116" s="85" t="s">
        <v>457</v>
      </c>
      <c r="D116" s="88" t="s">
        <v>214</v>
      </c>
      <c r="E116" s="86" t="s">
        <v>80</v>
      </c>
      <c r="F116" s="85">
        <v>5903</v>
      </c>
      <c r="G116" s="103" t="s">
        <v>83</v>
      </c>
      <c r="H116" s="141">
        <f t="shared" si="6"/>
        <v>0.017337962962963013</v>
      </c>
      <c r="I116" s="142">
        <f t="shared" si="7"/>
        <v>0.0029513888888864567</v>
      </c>
      <c r="J116" s="16"/>
      <c r="L116" s="9">
        <v>0.0131944444444444</v>
      </c>
      <c r="M116" s="9">
        <v>0.03053240740740741</v>
      </c>
      <c r="N116" s="147">
        <v>552</v>
      </c>
    </row>
    <row r="117" spans="1:14" ht="15">
      <c r="A117" s="115">
        <v>106</v>
      </c>
      <c r="B117" s="84">
        <v>132</v>
      </c>
      <c r="C117" s="85" t="s">
        <v>502</v>
      </c>
      <c r="D117" s="88" t="s">
        <v>503</v>
      </c>
      <c r="E117" s="86" t="s">
        <v>504</v>
      </c>
      <c r="F117" s="85">
        <v>18904</v>
      </c>
      <c r="G117" s="103" t="s">
        <v>278</v>
      </c>
      <c r="H117" s="141">
        <f t="shared" si="6"/>
        <v>0.017361111111111074</v>
      </c>
      <c r="I117" s="142">
        <f t="shared" si="7"/>
        <v>0.002974537037034517</v>
      </c>
      <c r="J117" s="16"/>
      <c r="L117" s="9">
        <v>0.0166666666666667</v>
      </c>
      <c r="M117" s="9">
        <v>0.034027777777777775</v>
      </c>
      <c r="N117" s="147">
        <v>744</v>
      </c>
    </row>
    <row r="118" spans="1:14" ht="15">
      <c r="A118" s="115">
        <v>107</v>
      </c>
      <c r="B118" s="84">
        <v>64</v>
      </c>
      <c r="C118" s="85" t="s">
        <v>463</v>
      </c>
      <c r="D118" s="88" t="s">
        <v>223</v>
      </c>
      <c r="E118" s="86" t="s">
        <v>81</v>
      </c>
      <c r="F118" s="85" t="s">
        <v>427</v>
      </c>
      <c r="G118" s="103" t="s">
        <v>81</v>
      </c>
      <c r="H118" s="141">
        <f t="shared" si="6"/>
        <v>0.017384259259259256</v>
      </c>
      <c r="I118" s="142">
        <f t="shared" si="7"/>
        <v>0.002997685185182699</v>
      </c>
      <c r="J118" s="16"/>
      <c r="L118" s="9">
        <v>0.00763888888888889</v>
      </c>
      <c r="M118" s="9">
        <v>0.025023148148148145</v>
      </c>
      <c r="N118" s="147">
        <v>802</v>
      </c>
    </row>
    <row r="119" spans="1:14" ht="15">
      <c r="A119" s="115">
        <v>108</v>
      </c>
      <c r="B119" s="84">
        <v>30</v>
      </c>
      <c r="C119" s="85" t="s">
        <v>134</v>
      </c>
      <c r="D119" s="88" t="s">
        <v>142</v>
      </c>
      <c r="E119" s="86" t="s">
        <v>141</v>
      </c>
      <c r="F119" s="85">
        <v>1602867</v>
      </c>
      <c r="G119" s="85" t="s">
        <v>141</v>
      </c>
      <c r="H119" s="141">
        <f t="shared" si="6"/>
        <v>0.017453703703703707</v>
      </c>
      <c r="I119" s="142">
        <f t="shared" si="7"/>
        <v>0.003067129629627151</v>
      </c>
      <c r="J119" s="16"/>
      <c r="L119" s="9">
        <v>0.00972222222222222</v>
      </c>
      <c r="M119" s="9">
        <v>0.027175925925925926</v>
      </c>
      <c r="N119" s="147">
        <v>796</v>
      </c>
    </row>
    <row r="120" spans="1:14" ht="15">
      <c r="A120" s="115">
        <v>109</v>
      </c>
      <c r="B120" s="84">
        <v>14</v>
      </c>
      <c r="C120" s="85" t="s">
        <v>350</v>
      </c>
      <c r="D120" s="88" t="s">
        <v>196</v>
      </c>
      <c r="E120" s="86" t="s">
        <v>85</v>
      </c>
      <c r="F120" s="85">
        <v>22072</v>
      </c>
      <c r="G120" s="103" t="s">
        <v>86</v>
      </c>
      <c r="H120" s="141">
        <f t="shared" si="6"/>
        <v>0.017592592592592583</v>
      </c>
      <c r="I120" s="142">
        <f t="shared" si="7"/>
        <v>0.0032060185185160267</v>
      </c>
      <c r="J120" s="16"/>
      <c r="L120" s="9">
        <v>0.0107638888888889</v>
      </c>
      <c r="M120" s="9">
        <v>0.028356481481481483</v>
      </c>
      <c r="N120" s="147">
        <v>93</v>
      </c>
    </row>
    <row r="121" spans="1:14" ht="15">
      <c r="A121" s="115">
        <v>110</v>
      </c>
      <c r="B121" s="84">
        <v>161</v>
      </c>
      <c r="C121" s="85" t="s">
        <v>498</v>
      </c>
      <c r="D121" s="88" t="s">
        <v>325</v>
      </c>
      <c r="E121" s="86" t="s">
        <v>323</v>
      </c>
      <c r="F121" s="85">
        <v>19907</v>
      </c>
      <c r="G121" s="103" t="s">
        <v>320</v>
      </c>
      <c r="H121" s="141">
        <f t="shared" si="6"/>
        <v>0.01765046296296296</v>
      </c>
      <c r="I121" s="142">
        <f t="shared" si="7"/>
        <v>0.003263888888886405</v>
      </c>
      <c r="J121" s="16"/>
      <c r="L121" s="9">
        <v>0.00104166666666667</v>
      </c>
      <c r="M121" s="9">
        <v>0.01869212962962963</v>
      </c>
      <c r="N121" s="147">
        <v>348</v>
      </c>
    </row>
    <row r="122" spans="1:14" ht="15">
      <c r="A122" s="115">
        <v>111</v>
      </c>
      <c r="B122" s="84">
        <v>97</v>
      </c>
      <c r="C122" s="85" t="s">
        <v>474</v>
      </c>
      <c r="D122" s="88" t="s">
        <v>243</v>
      </c>
      <c r="E122" s="86" t="s">
        <v>239</v>
      </c>
      <c r="F122" s="85">
        <v>20474</v>
      </c>
      <c r="G122" s="103" t="s">
        <v>440</v>
      </c>
      <c r="H122" s="141">
        <f t="shared" si="6"/>
        <v>0.01788194444444444</v>
      </c>
      <c r="I122" s="142">
        <f t="shared" si="7"/>
        <v>0.0034953703703678833</v>
      </c>
      <c r="J122" s="16"/>
      <c r="L122" s="9">
        <v>0.00243055555555556</v>
      </c>
      <c r="M122" s="9">
        <v>0.0203125</v>
      </c>
      <c r="N122" s="147">
        <v>481</v>
      </c>
    </row>
    <row r="123" spans="1:14" ht="15">
      <c r="A123" s="115">
        <v>112</v>
      </c>
      <c r="B123" s="84">
        <v>45</v>
      </c>
      <c r="C123" s="85" t="s">
        <v>458</v>
      </c>
      <c r="D123" s="88" t="s">
        <v>215</v>
      </c>
      <c r="E123" s="86" t="s">
        <v>80</v>
      </c>
      <c r="F123" s="85">
        <v>3001</v>
      </c>
      <c r="G123" s="103" t="s">
        <v>83</v>
      </c>
      <c r="H123" s="141">
        <f t="shared" si="6"/>
        <v>0.017905092592592597</v>
      </c>
      <c r="I123" s="142">
        <f t="shared" si="7"/>
        <v>0.003518518518516041</v>
      </c>
      <c r="J123" s="16"/>
      <c r="L123" s="9">
        <v>0.00208333333333333</v>
      </c>
      <c r="M123" s="9">
        <v>0.019988425925925927</v>
      </c>
      <c r="N123" s="147">
        <v>969</v>
      </c>
    </row>
    <row r="124" spans="1:14" ht="15">
      <c r="A124" s="115">
        <v>113</v>
      </c>
      <c r="B124" s="84">
        <v>99</v>
      </c>
      <c r="C124" s="85" t="s">
        <v>476</v>
      </c>
      <c r="D124" s="88" t="s">
        <v>245</v>
      </c>
      <c r="E124" s="86" t="s">
        <v>239</v>
      </c>
      <c r="F124" s="85">
        <v>19610</v>
      </c>
      <c r="G124" s="103" t="s">
        <v>440</v>
      </c>
      <c r="H124" s="141">
        <f t="shared" si="6"/>
        <v>0.017962962962962965</v>
      </c>
      <c r="I124" s="142">
        <f t="shared" si="7"/>
        <v>0.0035763888888864087</v>
      </c>
      <c r="J124" s="16"/>
      <c r="L124" s="9">
        <v>0.00625</v>
      </c>
      <c r="M124" s="9">
        <v>0.024212962962962964</v>
      </c>
      <c r="N124" s="147">
        <v>582</v>
      </c>
    </row>
    <row r="125" spans="1:14" ht="15">
      <c r="A125" s="115">
        <v>114</v>
      </c>
      <c r="B125" s="84">
        <v>104</v>
      </c>
      <c r="C125" s="85" t="s">
        <v>479</v>
      </c>
      <c r="D125" s="88" t="s">
        <v>251</v>
      </c>
      <c r="E125" s="86" t="s">
        <v>252</v>
      </c>
      <c r="F125" s="85">
        <v>5561</v>
      </c>
      <c r="G125" s="103" t="s">
        <v>441</v>
      </c>
      <c r="H125" s="141">
        <f t="shared" si="6"/>
        <v>0.018009259259259225</v>
      </c>
      <c r="I125" s="142">
        <f t="shared" si="7"/>
        <v>0.0036226851851826683</v>
      </c>
      <c r="J125" s="16"/>
      <c r="L125" s="9">
        <v>0.0104166666666667</v>
      </c>
      <c r="M125" s="9">
        <v>0.028425925925925924</v>
      </c>
      <c r="N125" s="147">
        <v>223</v>
      </c>
    </row>
    <row r="126" spans="1:14" ht="15">
      <c r="A126" s="115">
        <v>115</v>
      </c>
      <c r="B126" s="84">
        <v>113</v>
      </c>
      <c r="C126" s="85" t="s">
        <v>482</v>
      </c>
      <c r="D126" s="88" t="s">
        <v>439</v>
      </c>
      <c r="E126" s="86" t="s">
        <v>438</v>
      </c>
      <c r="F126" s="85">
        <v>19696</v>
      </c>
      <c r="G126" s="103" t="s">
        <v>180</v>
      </c>
      <c r="H126" s="141">
        <f t="shared" si="6"/>
        <v>0.01802083333333333</v>
      </c>
      <c r="I126" s="142">
        <f t="shared" si="7"/>
        <v>0.003634259259256773</v>
      </c>
      <c r="J126" s="16"/>
      <c r="L126" s="9">
        <v>0.00902777777777778</v>
      </c>
      <c r="M126" s="9">
        <v>0.02704861111111111</v>
      </c>
      <c r="N126" s="147">
        <v>975</v>
      </c>
    </row>
    <row r="127" spans="1:14" ht="15">
      <c r="A127" s="115">
        <v>116</v>
      </c>
      <c r="B127" s="84">
        <v>165</v>
      </c>
      <c r="C127" s="85" t="s">
        <v>400</v>
      </c>
      <c r="D127" s="88" t="s">
        <v>329</v>
      </c>
      <c r="E127" s="86" t="s">
        <v>330</v>
      </c>
      <c r="F127" s="85">
        <v>21639</v>
      </c>
      <c r="G127" s="103" t="s">
        <v>441</v>
      </c>
      <c r="H127" s="141">
        <f t="shared" si="6"/>
        <v>0.01804398148148148</v>
      </c>
      <c r="I127" s="142">
        <f t="shared" si="7"/>
        <v>0.0036574074074049237</v>
      </c>
      <c r="J127" s="16"/>
      <c r="L127" s="9">
        <v>0.00590277777777778</v>
      </c>
      <c r="M127" s="9">
        <v>0.02394675925925926</v>
      </c>
      <c r="N127" s="147">
        <v>296</v>
      </c>
    </row>
    <row r="128" spans="1:14" ht="15">
      <c r="A128" s="115">
        <v>117</v>
      </c>
      <c r="B128" s="84">
        <v>124</v>
      </c>
      <c r="C128" s="85" t="s">
        <v>486</v>
      </c>
      <c r="D128" s="88" t="s">
        <v>271</v>
      </c>
      <c r="E128" s="86" t="s">
        <v>272</v>
      </c>
      <c r="F128" s="85">
        <v>9629</v>
      </c>
      <c r="G128" s="103" t="s">
        <v>175</v>
      </c>
      <c r="H128" s="141">
        <f t="shared" si="6"/>
        <v>0.018067129629629627</v>
      </c>
      <c r="I128" s="142">
        <f t="shared" si="7"/>
        <v>0.003680555555553071</v>
      </c>
      <c r="J128" s="16"/>
      <c r="L128" s="9">
        <v>0.00138888888888889</v>
      </c>
      <c r="M128" s="9">
        <v>0.01945601851851852</v>
      </c>
      <c r="N128" s="147">
        <v>349</v>
      </c>
    </row>
    <row r="129" spans="1:14" ht="15">
      <c r="A129" s="115">
        <v>118</v>
      </c>
      <c r="B129" s="84">
        <v>146</v>
      </c>
      <c r="C129" s="85" t="s">
        <v>392</v>
      </c>
      <c r="D129" s="88" t="s">
        <v>308</v>
      </c>
      <c r="E129" s="86" t="s">
        <v>309</v>
      </c>
      <c r="F129" s="85">
        <v>19337</v>
      </c>
      <c r="G129" s="103" t="s">
        <v>305</v>
      </c>
      <c r="H129" s="141">
        <f t="shared" si="6"/>
        <v>0.01809027777777778</v>
      </c>
      <c r="I129" s="142">
        <f t="shared" si="7"/>
        <v>0.003703703703701225</v>
      </c>
      <c r="J129" s="16"/>
      <c r="L129" s="9">
        <v>0.00173611111111111</v>
      </c>
      <c r="M129" s="9">
        <v>0.01982638888888889</v>
      </c>
      <c r="N129" s="147">
        <v>724</v>
      </c>
    </row>
    <row r="130" spans="1:14" ht="15">
      <c r="A130" s="115">
        <v>119</v>
      </c>
      <c r="B130" s="84">
        <v>164</v>
      </c>
      <c r="C130" s="85" t="s">
        <v>500</v>
      </c>
      <c r="D130" s="88" t="s">
        <v>328</v>
      </c>
      <c r="E130" s="86" t="s">
        <v>327</v>
      </c>
      <c r="F130" s="85">
        <v>20971</v>
      </c>
      <c r="G130" s="103" t="s">
        <v>320</v>
      </c>
      <c r="H130" s="141">
        <f t="shared" si="6"/>
        <v>0.018379629629629628</v>
      </c>
      <c r="I130" s="142">
        <f t="shared" si="7"/>
        <v>0.003993055555553071</v>
      </c>
      <c r="J130" s="16"/>
      <c r="L130" s="9">
        <v>0</v>
      </c>
      <c r="M130" s="9">
        <v>0.018379629629629628</v>
      </c>
      <c r="N130" s="147">
        <v>405</v>
      </c>
    </row>
    <row r="131" spans="1:14" ht="15">
      <c r="A131" s="115">
        <v>120</v>
      </c>
      <c r="B131" s="84">
        <v>43</v>
      </c>
      <c r="C131" s="85" t="s">
        <v>359</v>
      </c>
      <c r="D131" s="88" t="s">
        <v>213</v>
      </c>
      <c r="E131" s="86" t="s">
        <v>80</v>
      </c>
      <c r="F131" s="85">
        <v>914</v>
      </c>
      <c r="G131" s="103" t="s">
        <v>83</v>
      </c>
      <c r="H131" s="141">
        <f t="shared" si="6"/>
        <v>0.018506944444444447</v>
      </c>
      <c r="I131" s="142">
        <f t="shared" si="7"/>
        <v>0.004120370370367891</v>
      </c>
      <c r="J131" s="16"/>
      <c r="L131" s="9">
        <v>0.00798611111111111</v>
      </c>
      <c r="M131" s="9">
        <v>0.026493055555555558</v>
      </c>
      <c r="N131" s="147">
        <v>679</v>
      </c>
    </row>
    <row r="132" spans="1:10" ht="15">
      <c r="A132" s="116"/>
      <c r="B132" s="116"/>
      <c r="C132" s="138" t="s">
        <v>540</v>
      </c>
      <c r="D132" s="116"/>
      <c r="E132" s="116"/>
      <c r="F132" s="116"/>
      <c r="G132" s="116"/>
      <c r="H132" s="116"/>
      <c r="I132" s="116"/>
      <c r="J132" s="139"/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4" right="0.2362204724409449" top="0.31496062992125984" bottom="0.31496062992125984" header="0.2362204724409449" footer="0.1968503937007874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109">
      <selection activeCell="B12" sqref="B12:I13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customWidth="1"/>
    <col min="11" max="11" width="7.7109375" style="0" hidden="1" customWidth="1"/>
    <col min="12" max="12" width="6.421875" style="0" hidden="1" customWidth="1"/>
    <col min="13" max="13" width="11.57421875" style="0" hidden="1" customWidth="1"/>
    <col min="14" max="14" width="10.28125" style="0" hidden="1" customWidth="1"/>
    <col min="15" max="15" width="7.7109375" style="0" hidden="1" customWidth="1"/>
    <col min="16" max="16" width="6.421875" style="0" hidden="1" customWidth="1"/>
    <col min="17" max="17" width="11.57421875" style="0" hidden="1" customWidth="1"/>
    <col min="18" max="18" width="10.28125" style="0" hidden="1" customWidth="1"/>
    <col min="19" max="19" width="7.7109375" style="0" hidden="1" customWidth="1"/>
    <col min="20" max="20" width="6.421875" style="0" hidden="1" customWidth="1"/>
    <col min="21" max="21" width="11.57421875" style="0" hidden="1" customWidth="1"/>
    <col min="22" max="22" width="10.28125" style="0" hidden="1" customWidth="1"/>
    <col min="23" max="23" width="7.7109375" style="0" hidden="1" customWidth="1"/>
    <col min="24" max="24" width="6.421875" style="0" hidden="1" customWidth="1"/>
    <col min="25" max="25" width="11.57421875" style="0" hidden="1" customWidth="1"/>
    <col min="26" max="26" width="10.28125" style="0" hidden="1" customWidth="1"/>
    <col min="27" max="27" width="7.7109375" style="0" hidden="1" customWidth="1"/>
    <col min="28" max="28" width="6.421875" style="0" hidden="1" customWidth="1"/>
    <col min="29" max="29" width="11.57421875" style="0" hidden="1" customWidth="1"/>
    <col min="30" max="30" width="10.28125" style="0" hidden="1" customWidth="1"/>
    <col min="31" max="31" width="10.140625" style="0" hidden="1" customWidth="1"/>
    <col min="32" max="33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543</v>
      </c>
      <c r="E3" s="163"/>
      <c r="F3" s="163"/>
      <c r="G3" s="163"/>
      <c r="I3" s="3"/>
    </row>
    <row r="4" spans="1:9" ht="12.75">
      <c r="A4" s="4" t="s">
        <v>78</v>
      </c>
      <c r="C4" s="64">
        <v>42497</v>
      </c>
      <c r="I4" s="3" t="s">
        <v>33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31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  <c r="K10" s="170" t="s">
        <v>25</v>
      </c>
      <c r="L10" s="170"/>
      <c r="M10" s="170"/>
      <c r="N10" s="170"/>
      <c r="O10" s="171" t="s">
        <v>24</v>
      </c>
      <c r="P10" s="171"/>
      <c r="Q10" s="171"/>
      <c r="R10" s="171"/>
      <c r="S10" s="170" t="s">
        <v>26</v>
      </c>
      <c r="T10" s="170"/>
      <c r="U10" s="170"/>
      <c r="V10" s="170"/>
      <c r="W10" s="171" t="s">
        <v>30</v>
      </c>
      <c r="X10" s="171"/>
      <c r="Y10" s="171"/>
      <c r="Z10" s="171"/>
      <c r="AA10" s="170" t="s">
        <v>27</v>
      </c>
      <c r="AB10" s="170"/>
      <c r="AC10" s="170"/>
      <c r="AD10" s="170"/>
      <c r="AE10" t="s">
        <v>31</v>
      </c>
    </row>
    <row r="11" spans="1:10" ht="15">
      <c r="A11" s="114"/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31" ht="15">
      <c r="A12" s="115">
        <v>1</v>
      </c>
      <c r="B12" s="84">
        <v>107</v>
      </c>
      <c r="C12" s="85" t="s">
        <v>374</v>
      </c>
      <c r="D12" s="88" t="s">
        <v>256</v>
      </c>
      <c r="E12" s="86" t="s">
        <v>257</v>
      </c>
      <c r="F12" s="85">
        <v>20368</v>
      </c>
      <c r="G12" s="103" t="s">
        <v>180</v>
      </c>
      <c r="H12" s="9">
        <f aca="true" t="shared" si="0" ref="H12:H43">SUM(M12,Q12,U12,Y12,AC12)-SUM(R12,V12,Z12,AD12)</f>
        <v>0.21371527777778043</v>
      </c>
      <c r="I12" s="9">
        <f aca="true" t="shared" si="1" ref="I12:I43">H12-$H$12</f>
        <v>0</v>
      </c>
      <c r="K12" s="23">
        <v>20</v>
      </c>
      <c r="L12" s="34">
        <v>107</v>
      </c>
      <c r="M12" s="27">
        <v>0.0016435185185185183</v>
      </c>
      <c r="N12" s="140">
        <v>723</v>
      </c>
      <c r="O12" s="115">
        <v>1</v>
      </c>
      <c r="P12" s="84">
        <v>107</v>
      </c>
      <c r="Q12" s="18">
        <v>0.08787037037037038</v>
      </c>
      <c r="R12" s="16">
        <v>0.00011574074074074073</v>
      </c>
      <c r="S12" s="134">
        <v>21</v>
      </c>
      <c r="T12" s="84">
        <v>107</v>
      </c>
      <c r="U12" s="31">
        <v>0.023877314814814813</v>
      </c>
      <c r="V12" s="33">
        <v>1.1574074074074073E-05</v>
      </c>
      <c r="W12" s="115">
        <v>6</v>
      </c>
      <c r="X12" s="84">
        <v>107</v>
      </c>
      <c r="Y12" s="32">
        <v>0.08577546296296296</v>
      </c>
      <c r="Z12" s="16"/>
      <c r="AA12" s="115">
        <v>5</v>
      </c>
      <c r="AB12" s="84">
        <v>107</v>
      </c>
      <c r="AC12" s="27">
        <v>0.014675925925928583</v>
      </c>
      <c r="AD12" s="8"/>
      <c r="AE12" s="71"/>
    </row>
    <row r="13" spans="1:31" ht="15">
      <c r="A13" s="115">
        <v>2</v>
      </c>
      <c r="B13" s="84">
        <v>24</v>
      </c>
      <c r="C13" s="85" t="s">
        <v>138</v>
      </c>
      <c r="D13" s="88" t="s">
        <v>139</v>
      </c>
      <c r="E13" s="86" t="s">
        <v>450</v>
      </c>
      <c r="F13" s="85">
        <v>1601280</v>
      </c>
      <c r="G13" s="103" t="s">
        <v>204</v>
      </c>
      <c r="H13" s="9">
        <f t="shared" si="0"/>
        <v>0.21424768518518764</v>
      </c>
      <c r="I13" s="9">
        <f t="shared" si="1"/>
        <v>0.0005324074074072038</v>
      </c>
      <c r="K13" s="23">
        <v>2</v>
      </c>
      <c r="L13" s="34">
        <v>24</v>
      </c>
      <c r="M13" s="27">
        <v>0.001574074074074074</v>
      </c>
      <c r="N13" s="140">
        <v>637</v>
      </c>
      <c r="O13" s="115">
        <v>25</v>
      </c>
      <c r="P13" s="84">
        <v>24</v>
      </c>
      <c r="Q13" s="18">
        <v>0.08865740740740741</v>
      </c>
      <c r="R13" s="16"/>
      <c r="S13" s="134">
        <v>17</v>
      </c>
      <c r="T13" s="84">
        <v>24</v>
      </c>
      <c r="U13" s="31">
        <v>0.023877314814814813</v>
      </c>
      <c r="V13" s="33">
        <v>2.3148148148148147E-05</v>
      </c>
      <c r="W13" s="115">
        <v>7</v>
      </c>
      <c r="X13" s="84">
        <v>24</v>
      </c>
      <c r="Y13" s="32">
        <v>0.08577546296296296</v>
      </c>
      <c r="Z13" s="16"/>
      <c r="AA13" s="115">
        <v>1</v>
      </c>
      <c r="AB13" s="84">
        <v>24</v>
      </c>
      <c r="AC13" s="27">
        <v>0.014386574074076557</v>
      </c>
      <c r="AD13" s="8"/>
      <c r="AE13" s="15"/>
    </row>
    <row r="14" spans="1:30" ht="15">
      <c r="A14" s="115">
        <v>3</v>
      </c>
      <c r="B14" s="84">
        <v>71</v>
      </c>
      <c r="C14" s="85" t="s">
        <v>164</v>
      </c>
      <c r="D14" s="88" t="s">
        <v>165</v>
      </c>
      <c r="E14" s="86" t="s">
        <v>34</v>
      </c>
      <c r="F14" s="85">
        <v>5019</v>
      </c>
      <c r="G14" s="103" t="s">
        <v>34</v>
      </c>
      <c r="H14" s="9">
        <f t="shared" si="0"/>
        <v>0.21439814814815064</v>
      </c>
      <c r="I14" s="9">
        <f t="shared" si="1"/>
        <v>0.0006828703703702088</v>
      </c>
      <c r="K14" s="23">
        <v>7</v>
      </c>
      <c r="L14" s="34">
        <v>71</v>
      </c>
      <c r="M14" s="27">
        <v>0.0016087962962962963</v>
      </c>
      <c r="N14" s="140">
        <v>830</v>
      </c>
      <c r="O14" s="115">
        <v>4</v>
      </c>
      <c r="P14" s="84">
        <v>71</v>
      </c>
      <c r="Q14" s="18">
        <v>0.08865740740740741</v>
      </c>
      <c r="R14" s="16"/>
      <c r="S14" s="134">
        <v>3</v>
      </c>
      <c r="T14" s="84">
        <v>71</v>
      </c>
      <c r="U14" s="31">
        <v>0.023877314814814813</v>
      </c>
      <c r="V14" s="33">
        <v>2.3148148148148147E-05</v>
      </c>
      <c r="W14" s="115">
        <v>2</v>
      </c>
      <c r="X14" s="84">
        <v>71</v>
      </c>
      <c r="Y14" s="32">
        <v>0.08577546296296296</v>
      </c>
      <c r="Z14" s="16">
        <v>4.6296296296296294E-05</v>
      </c>
      <c r="AA14" s="115">
        <v>4</v>
      </c>
      <c r="AB14" s="84">
        <v>71</v>
      </c>
      <c r="AC14" s="27">
        <v>0.014548611111113642</v>
      </c>
      <c r="AD14" s="8"/>
    </row>
    <row r="15" spans="1:30" ht="15">
      <c r="A15" s="115">
        <v>4</v>
      </c>
      <c r="B15" s="84">
        <v>70</v>
      </c>
      <c r="C15" s="85" t="s">
        <v>159</v>
      </c>
      <c r="D15" s="88" t="s">
        <v>160</v>
      </c>
      <c r="E15" s="86" t="s">
        <v>34</v>
      </c>
      <c r="F15" s="85">
        <v>7047</v>
      </c>
      <c r="G15" s="103" t="s">
        <v>34</v>
      </c>
      <c r="H15" s="9">
        <f t="shared" si="0"/>
        <v>0.21478009259259517</v>
      </c>
      <c r="I15" s="9">
        <f t="shared" si="1"/>
        <v>0.0010648148148147407</v>
      </c>
      <c r="K15" s="23">
        <v>6</v>
      </c>
      <c r="L15" s="34">
        <v>70</v>
      </c>
      <c r="M15" s="27">
        <v>0.0016087962962962963</v>
      </c>
      <c r="N15" s="140">
        <v>367</v>
      </c>
      <c r="O15" s="115">
        <v>24</v>
      </c>
      <c r="P15" s="84">
        <v>70</v>
      </c>
      <c r="Q15" s="18">
        <v>0.08865740740740741</v>
      </c>
      <c r="R15" s="16"/>
      <c r="S15" s="134">
        <v>2</v>
      </c>
      <c r="T15" s="84">
        <v>70</v>
      </c>
      <c r="U15" s="31">
        <v>0.023877314814814813</v>
      </c>
      <c r="V15" s="33">
        <v>8.101851851851852E-05</v>
      </c>
      <c r="W15" s="115">
        <v>4</v>
      </c>
      <c r="X15" s="84">
        <v>70</v>
      </c>
      <c r="Y15" s="32">
        <v>0.08577546296296296</v>
      </c>
      <c r="Z15" s="16"/>
      <c r="AA15" s="115">
        <v>9</v>
      </c>
      <c r="AB15" s="84">
        <v>70</v>
      </c>
      <c r="AC15" s="27">
        <v>0.01494212962963224</v>
      </c>
      <c r="AD15" s="8"/>
    </row>
    <row r="16" spans="1:30" ht="15">
      <c r="A16" s="115">
        <v>5</v>
      </c>
      <c r="B16" s="84">
        <v>1</v>
      </c>
      <c r="C16" s="85" t="s">
        <v>177</v>
      </c>
      <c r="D16" s="88" t="s">
        <v>188</v>
      </c>
      <c r="E16" s="86" t="s">
        <v>84</v>
      </c>
      <c r="F16" s="85">
        <v>947</v>
      </c>
      <c r="G16" s="103" t="s">
        <v>36</v>
      </c>
      <c r="H16" s="9">
        <f t="shared" si="0"/>
        <v>0.21495370370370623</v>
      </c>
      <c r="I16" s="9">
        <f t="shared" si="1"/>
        <v>0.0012384259259257957</v>
      </c>
      <c r="K16" s="23">
        <v>5</v>
      </c>
      <c r="L16" s="34">
        <v>1</v>
      </c>
      <c r="M16" s="27">
        <v>0.0016087962962962963</v>
      </c>
      <c r="N16" s="140">
        <v>253</v>
      </c>
      <c r="O16" s="115">
        <v>7</v>
      </c>
      <c r="P16" s="84">
        <v>1</v>
      </c>
      <c r="Q16" s="18">
        <v>0.08865740740740741</v>
      </c>
      <c r="R16" s="16"/>
      <c r="S16" s="134">
        <v>7</v>
      </c>
      <c r="T16" s="84">
        <v>1</v>
      </c>
      <c r="U16" s="31">
        <v>0.023877314814814813</v>
      </c>
      <c r="V16" s="33"/>
      <c r="W16" s="115">
        <v>1</v>
      </c>
      <c r="X16" s="84">
        <v>1</v>
      </c>
      <c r="Y16" s="32">
        <v>0.08577546296296296</v>
      </c>
      <c r="Z16" s="16">
        <v>6.944444444444444E-05</v>
      </c>
      <c r="AA16" s="115">
        <v>17</v>
      </c>
      <c r="AB16" s="84">
        <v>1</v>
      </c>
      <c r="AC16" s="27">
        <v>0.015104166666669229</v>
      </c>
      <c r="AD16" s="8"/>
    </row>
    <row r="17" spans="1:30" ht="15">
      <c r="A17" s="115">
        <v>6</v>
      </c>
      <c r="B17" s="84">
        <v>25</v>
      </c>
      <c r="C17" s="85" t="s">
        <v>132</v>
      </c>
      <c r="D17" s="88" t="s">
        <v>133</v>
      </c>
      <c r="E17" s="86" t="s">
        <v>450</v>
      </c>
      <c r="F17" s="85">
        <v>1600141</v>
      </c>
      <c r="G17" s="103" t="s">
        <v>204</v>
      </c>
      <c r="H17" s="9">
        <f t="shared" si="0"/>
        <v>0.21506944444444678</v>
      </c>
      <c r="I17" s="9">
        <f t="shared" si="1"/>
        <v>0.001354166666666351</v>
      </c>
      <c r="K17" s="23">
        <v>47</v>
      </c>
      <c r="L17" s="34">
        <v>25</v>
      </c>
      <c r="M17" s="27">
        <v>0.001689814814814815</v>
      </c>
      <c r="N17" s="140">
        <v>92</v>
      </c>
      <c r="O17" s="115">
        <v>8</v>
      </c>
      <c r="P17" s="84">
        <v>25</v>
      </c>
      <c r="Q17" s="18">
        <v>0.08865740740740741</v>
      </c>
      <c r="R17" s="16"/>
      <c r="S17" s="134">
        <v>12</v>
      </c>
      <c r="T17" s="84">
        <v>25</v>
      </c>
      <c r="U17" s="31">
        <v>0.023877314814814813</v>
      </c>
      <c r="V17" s="31"/>
      <c r="W17" s="115">
        <v>5</v>
      </c>
      <c r="X17" s="84">
        <v>25</v>
      </c>
      <c r="Y17" s="32">
        <v>0.08577546296296296</v>
      </c>
      <c r="Z17" s="16"/>
      <c r="AA17" s="115">
        <v>15</v>
      </c>
      <c r="AB17" s="84">
        <v>25</v>
      </c>
      <c r="AC17" s="27">
        <v>0.015069444444446793</v>
      </c>
      <c r="AD17" s="8"/>
    </row>
    <row r="18" spans="1:30" ht="15">
      <c r="A18" s="115">
        <v>7</v>
      </c>
      <c r="B18" s="84">
        <v>5</v>
      </c>
      <c r="C18" s="85" t="s">
        <v>108</v>
      </c>
      <c r="D18" s="88" t="s">
        <v>109</v>
      </c>
      <c r="E18" s="86" t="s">
        <v>45</v>
      </c>
      <c r="F18" s="85">
        <v>1053</v>
      </c>
      <c r="G18" s="103" t="s">
        <v>36</v>
      </c>
      <c r="H18" s="9">
        <f t="shared" si="0"/>
        <v>0.21517361111111352</v>
      </c>
      <c r="I18" s="9">
        <f t="shared" si="1"/>
        <v>0.0014583333333330895</v>
      </c>
      <c r="K18" s="23">
        <v>4</v>
      </c>
      <c r="L18" s="34">
        <v>5</v>
      </c>
      <c r="M18" s="27">
        <v>0.001597222222222222</v>
      </c>
      <c r="N18" s="140">
        <v>684</v>
      </c>
      <c r="O18" s="115">
        <v>6</v>
      </c>
      <c r="P18" s="84">
        <v>5</v>
      </c>
      <c r="Q18" s="18">
        <v>0.08865740740740741</v>
      </c>
      <c r="R18" s="16"/>
      <c r="S18" s="134">
        <v>32</v>
      </c>
      <c r="T18" s="84">
        <v>5</v>
      </c>
      <c r="U18" s="31">
        <v>0.023877314814814813</v>
      </c>
      <c r="V18" s="33"/>
      <c r="W18" s="115">
        <v>3</v>
      </c>
      <c r="X18" s="84">
        <v>5</v>
      </c>
      <c r="Y18" s="32">
        <v>0.08577546296296296</v>
      </c>
      <c r="Z18" s="16">
        <v>3.472222222222222E-05</v>
      </c>
      <c r="AA18" s="115">
        <v>23</v>
      </c>
      <c r="AB18" s="84">
        <v>5</v>
      </c>
      <c r="AC18" s="27">
        <v>0.015300925925928362</v>
      </c>
      <c r="AD18" s="8"/>
    </row>
    <row r="19" spans="1:30" ht="15">
      <c r="A19" s="115">
        <v>8</v>
      </c>
      <c r="B19" s="84">
        <v>144</v>
      </c>
      <c r="C19" s="85" t="s">
        <v>391</v>
      </c>
      <c r="D19" s="88" t="s">
        <v>304</v>
      </c>
      <c r="E19" s="86" t="s">
        <v>283</v>
      </c>
      <c r="F19" s="85">
        <v>14364</v>
      </c>
      <c r="G19" s="103" t="s">
        <v>305</v>
      </c>
      <c r="H19" s="9">
        <f t="shared" si="0"/>
        <v>0.2152083333333355</v>
      </c>
      <c r="I19" s="9">
        <f t="shared" si="1"/>
        <v>0.0014930555555550673</v>
      </c>
      <c r="K19" s="23">
        <v>31</v>
      </c>
      <c r="L19" s="34">
        <v>144</v>
      </c>
      <c r="M19" s="27">
        <v>0.0016666666666666668</v>
      </c>
      <c r="N19" s="140">
        <v>252</v>
      </c>
      <c r="O19" s="115">
        <v>18</v>
      </c>
      <c r="P19" s="84">
        <v>144</v>
      </c>
      <c r="Q19" s="18">
        <v>0.08875</v>
      </c>
      <c r="R19" s="16"/>
      <c r="S19" s="134">
        <v>43</v>
      </c>
      <c r="T19" s="84">
        <v>144</v>
      </c>
      <c r="U19" s="31">
        <v>0.023877314814814813</v>
      </c>
      <c r="V19" s="33"/>
      <c r="W19" s="115">
        <v>12</v>
      </c>
      <c r="X19" s="84">
        <v>144</v>
      </c>
      <c r="Y19" s="32">
        <v>0.08598379629629631</v>
      </c>
      <c r="Z19" s="16"/>
      <c r="AA19" s="115">
        <v>8</v>
      </c>
      <c r="AB19" s="84">
        <v>144</v>
      </c>
      <c r="AC19" s="27">
        <v>0.014930555555557716</v>
      </c>
      <c r="AD19" s="8"/>
    </row>
    <row r="20" spans="1:31" ht="15">
      <c r="A20" s="115">
        <v>9</v>
      </c>
      <c r="B20" s="84">
        <v>28</v>
      </c>
      <c r="C20" s="85" t="s">
        <v>135</v>
      </c>
      <c r="D20" s="88" t="s">
        <v>414</v>
      </c>
      <c r="E20" s="86" t="s">
        <v>450</v>
      </c>
      <c r="F20" s="85">
        <v>1601186</v>
      </c>
      <c r="G20" s="103" t="s">
        <v>204</v>
      </c>
      <c r="H20" s="9">
        <f t="shared" si="0"/>
        <v>0.21538194444444683</v>
      </c>
      <c r="I20" s="9">
        <f t="shared" si="1"/>
        <v>0.0016666666666663998</v>
      </c>
      <c r="K20" s="23">
        <v>39</v>
      </c>
      <c r="L20" s="34">
        <v>28</v>
      </c>
      <c r="M20" s="27">
        <v>0.0016782407407407406</v>
      </c>
      <c r="N20" s="140">
        <v>479</v>
      </c>
      <c r="O20" s="115">
        <v>2</v>
      </c>
      <c r="P20" s="84">
        <v>28</v>
      </c>
      <c r="Q20" s="18">
        <v>0.08863425925925926</v>
      </c>
      <c r="R20" s="16">
        <v>6.944444444444444E-05</v>
      </c>
      <c r="S20" s="134">
        <v>42</v>
      </c>
      <c r="T20" s="84">
        <v>28</v>
      </c>
      <c r="U20" s="31">
        <v>0.023877314814814813</v>
      </c>
      <c r="V20" s="33"/>
      <c r="W20" s="115">
        <v>9</v>
      </c>
      <c r="X20" s="84">
        <v>28</v>
      </c>
      <c r="Y20" s="32">
        <v>0.08585648148148149</v>
      </c>
      <c r="Z20" s="16"/>
      <c r="AA20" s="115">
        <v>26</v>
      </c>
      <c r="AB20" s="84">
        <v>28</v>
      </c>
      <c r="AC20" s="27">
        <v>0.01540509259259499</v>
      </c>
      <c r="AD20" s="8"/>
      <c r="AE20" s="15"/>
    </row>
    <row r="21" spans="1:30" ht="15">
      <c r="A21" s="115">
        <v>10</v>
      </c>
      <c r="B21" s="84">
        <v>67</v>
      </c>
      <c r="C21" s="85" t="s">
        <v>433</v>
      </c>
      <c r="D21" s="88" t="s">
        <v>225</v>
      </c>
      <c r="E21" s="86" t="s">
        <v>81</v>
      </c>
      <c r="F21" s="85" t="s">
        <v>434</v>
      </c>
      <c r="G21" s="103" t="s">
        <v>81</v>
      </c>
      <c r="H21" s="9">
        <f t="shared" si="0"/>
        <v>0.21541666666666867</v>
      </c>
      <c r="I21" s="9">
        <f t="shared" si="1"/>
        <v>0.001701388888888239</v>
      </c>
      <c r="K21" s="23">
        <v>11</v>
      </c>
      <c r="L21" s="34">
        <v>67</v>
      </c>
      <c r="M21" s="27">
        <v>0.0016203703703703703</v>
      </c>
      <c r="N21" s="140">
        <v>815</v>
      </c>
      <c r="O21" s="115">
        <v>11</v>
      </c>
      <c r="P21" s="84">
        <v>67</v>
      </c>
      <c r="Q21" s="18">
        <v>0.08875</v>
      </c>
      <c r="R21" s="16"/>
      <c r="S21" s="134">
        <v>13</v>
      </c>
      <c r="T21" s="84">
        <v>67</v>
      </c>
      <c r="U21" s="31">
        <v>0.023877314814814813</v>
      </c>
      <c r="V21" s="33"/>
      <c r="W21" s="115">
        <v>18</v>
      </c>
      <c r="X21" s="84">
        <v>67</v>
      </c>
      <c r="Y21" s="32">
        <v>0.08666666666666667</v>
      </c>
      <c r="Z21" s="16">
        <v>2.3148148148148147E-05</v>
      </c>
      <c r="AA21" s="115">
        <v>3</v>
      </c>
      <c r="AB21" s="84">
        <v>67</v>
      </c>
      <c r="AC21" s="27">
        <v>0.014525462962964988</v>
      </c>
      <c r="AD21" s="8"/>
    </row>
    <row r="22" spans="1:30" ht="15">
      <c r="A22" s="115">
        <v>11</v>
      </c>
      <c r="B22" s="84">
        <v>117</v>
      </c>
      <c r="C22" s="85" t="s">
        <v>377</v>
      </c>
      <c r="D22" s="88" t="s">
        <v>264</v>
      </c>
      <c r="E22" s="86" t="s">
        <v>438</v>
      </c>
      <c r="F22" s="85">
        <v>7825</v>
      </c>
      <c r="G22" s="103" t="s">
        <v>180</v>
      </c>
      <c r="H22" s="9">
        <f t="shared" si="0"/>
        <v>0.21552083333333555</v>
      </c>
      <c r="I22" s="9">
        <f t="shared" si="1"/>
        <v>0.0018055555555551162</v>
      </c>
      <c r="K22" s="23">
        <v>12</v>
      </c>
      <c r="L22" s="34">
        <v>117</v>
      </c>
      <c r="M22" s="27">
        <v>0.0016319444444444445</v>
      </c>
      <c r="N22" s="140">
        <v>113</v>
      </c>
      <c r="O22" s="115">
        <v>13</v>
      </c>
      <c r="P22" s="84">
        <v>117</v>
      </c>
      <c r="Q22" s="18">
        <v>0.08875</v>
      </c>
      <c r="R22" s="16"/>
      <c r="S22" s="134">
        <v>9</v>
      </c>
      <c r="T22" s="84">
        <v>117</v>
      </c>
      <c r="U22" s="31">
        <v>0.023877314814814813</v>
      </c>
      <c r="V22" s="33"/>
      <c r="W22" s="115">
        <v>10</v>
      </c>
      <c r="X22" s="84">
        <v>117</v>
      </c>
      <c r="Y22" s="32">
        <v>0.08598379629629631</v>
      </c>
      <c r="Z22" s="16"/>
      <c r="AA22" s="115">
        <v>21</v>
      </c>
      <c r="AB22" s="84">
        <v>117</v>
      </c>
      <c r="AC22" s="27">
        <v>0.015277777777779993</v>
      </c>
      <c r="AD22" s="8"/>
    </row>
    <row r="23" spans="1:30" ht="15">
      <c r="A23" s="115">
        <v>12</v>
      </c>
      <c r="B23" s="84">
        <v>134</v>
      </c>
      <c r="C23" s="85" t="s">
        <v>384</v>
      </c>
      <c r="D23" s="88" t="s">
        <v>289</v>
      </c>
      <c r="E23" s="86" t="s">
        <v>288</v>
      </c>
      <c r="F23" s="85">
        <v>12797</v>
      </c>
      <c r="G23" s="103" t="s">
        <v>286</v>
      </c>
      <c r="H23" s="9">
        <f t="shared" si="0"/>
        <v>0.21564814814815048</v>
      </c>
      <c r="I23" s="9">
        <f t="shared" si="1"/>
        <v>0.0019328703703700434</v>
      </c>
      <c r="K23" s="23">
        <v>27</v>
      </c>
      <c r="L23" s="34">
        <v>134</v>
      </c>
      <c r="M23" s="27">
        <v>0.0016550925925925926</v>
      </c>
      <c r="N23" s="140">
        <v>688</v>
      </c>
      <c r="O23" s="115">
        <v>3</v>
      </c>
      <c r="P23" s="84">
        <v>134</v>
      </c>
      <c r="Q23" s="18">
        <v>0.08865740740740741</v>
      </c>
      <c r="R23" s="16">
        <v>4.6296296296296294E-05</v>
      </c>
      <c r="S23" s="134">
        <v>16</v>
      </c>
      <c r="T23" s="84">
        <v>134</v>
      </c>
      <c r="U23" s="31">
        <v>0.023877314814814813</v>
      </c>
      <c r="V23" s="33"/>
      <c r="W23" s="115">
        <v>11</v>
      </c>
      <c r="X23" s="84">
        <v>134</v>
      </c>
      <c r="Y23" s="32">
        <v>0.08598379629629631</v>
      </c>
      <c r="Z23" s="16"/>
      <c r="AA23" s="115">
        <v>33</v>
      </c>
      <c r="AB23" s="84">
        <v>134</v>
      </c>
      <c r="AC23" s="27">
        <v>0.015520833333335642</v>
      </c>
      <c r="AD23" s="8"/>
    </row>
    <row r="24" spans="1:31" ht="15">
      <c r="A24" s="115">
        <v>13</v>
      </c>
      <c r="B24" s="84">
        <v>2</v>
      </c>
      <c r="C24" s="85" t="s">
        <v>527</v>
      </c>
      <c r="D24" s="88" t="s">
        <v>189</v>
      </c>
      <c r="E24" s="86" t="s">
        <v>45</v>
      </c>
      <c r="F24" s="85">
        <v>939</v>
      </c>
      <c r="G24" s="103" t="s">
        <v>36</v>
      </c>
      <c r="H24" s="9">
        <f t="shared" si="0"/>
        <v>0.2160300925925947</v>
      </c>
      <c r="I24" s="9">
        <f t="shared" si="1"/>
        <v>0.00231481481481427</v>
      </c>
      <c r="K24" s="23">
        <v>3</v>
      </c>
      <c r="L24" s="34">
        <v>2</v>
      </c>
      <c r="M24" s="27">
        <v>0.001597222222222222</v>
      </c>
      <c r="N24" s="140">
        <v>217</v>
      </c>
      <c r="O24" s="115">
        <v>5</v>
      </c>
      <c r="P24" s="84">
        <v>2</v>
      </c>
      <c r="Q24" s="18">
        <v>0.08865740740740741</v>
      </c>
      <c r="R24" s="18"/>
      <c r="S24" s="134">
        <v>1</v>
      </c>
      <c r="T24" s="84">
        <v>2</v>
      </c>
      <c r="U24" s="31">
        <v>0.023877314814814813</v>
      </c>
      <c r="V24" s="33">
        <v>6.944444444444444E-05</v>
      </c>
      <c r="W24" s="115">
        <v>16</v>
      </c>
      <c r="X24" s="84">
        <v>2</v>
      </c>
      <c r="Y24" s="32">
        <v>0.08653935185185185</v>
      </c>
      <c r="Z24" s="16"/>
      <c r="AA24" s="115">
        <v>27</v>
      </c>
      <c r="AB24" s="84">
        <v>2</v>
      </c>
      <c r="AC24" s="27">
        <v>0.015428240740742866</v>
      </c>
      <c r="AD24" s="8"/>
      <c r="AE24" s="15"/>
    </row>
    <row r="25" spans="1:31" ht="15">
      <c r="A25" s="115">
        <v>14</v>
      </c>
      <c r="B25" s="84">
        <v>106</v>
      </c>
      <c r="C25" s="85" t="s">
        <v>480</v>
      </c>
      <c r="D25" s="88" t="s">
        <v>253</v>
      </c>
      <c r="E25" s="86" t="s">
        <v>254</v>
      </c>
      <c r="F25" s="85">
        <v>9832</v>
      </c>
      <c r="G25" s="103" t="s">
        <v>180</v>
      </c>
      <c r="H25" s="9">
        <f t="shared" si="0"/>
        <v>0.216053240740743</v>
      </c>
      <c r="I25" s="9">
        <f t="shared" si="1"/>
        <v>0.0023379629629625698</v>
      </c>
      <c r="K25" s="23">
        <v>76</v>
      </c>
      <c r="L25" s="34">
        <v>106</v>
      </c>
      <c r="M25" s="27">
        <v>0.001736111111111111</v>
      </c>
      <c r="N25" s="140">
        <v>281</v>
      </c>
      <c r="O25" s="115">
        <v>21</v>
      </c>
      <c r="P25" s="84">
        <v>106</v>
      </c>
      <c r="Q25" s="18">
        <v>0.08875</v>
      </c>
      <c r="R25" s="16"/>
      <c r="S25" s="134">
        <v>10</v>
      </c>
      <c r="T25" s="84">
        <v>106</v>
      </c>
      <c r="U25" s="31">
        <v>0.023877314814814813</v>
      </c>
      <c r="V25" s="33"/>
      <c r="W25" s="115">
        <v>8</v>
      </c>
      <c r="X25" s="84">
        <v>106</v>
      </c>
      <c r="Y25" s="32">
        <v>0.08585648148148149</v>
      </c>
      <c r="Z25" s="16"/>
      <c r="AA25" s="115">
        <v>47</v>
      </c>
      <c r="AB25" s="84">
        <v>106</v>
      </c>
      <c r="AC25" s="27">
        <v>0.015833333333335593</v>
      </c>
      <c r="AD25" s="8"/>
      <c r="AE25" s="15"/>
    </row>
    <row r="26" spans="1:31" ht="15">
      <c r="A26" s="115">
        <v>15</v>
      </c>
      <c r="B26" s="84">
        <v>65</v>
      </c>
      <c r="C26" s="85" t="s">
        <v>429</v>
      </c>
      <c r="D26" s="88" t="s">
        <v>428</v>
      </c>
      <c r="E26" s="86" t="s">
        <v>81</v>
      </c>
      <c r="F26" s="85" t="s">
        <v>430</v>
      </c>
      <c r="G26" s="103" t="s">
        <v>81</v>
      </c>
      <c r="H26" s="9">
        <f t="shared" si="0"/>
        <v>0.21664351851852023</v>
      </c>
      <c r="I26" s="9">
        <f t="shared" si="1"/>
        <v>0.0029282407407398015</v>
      </c>
      <c r="K26" s="23">
        <v>23</v>
      </c>
      <c r="L26" s="34">
        <v>65</v>
      </c>
      <c r="M26" s="27">
        <v>0.0016435185185185183</v>
      </c>
      <c r="N26" s="140">
        <v>973</v>
      </c>
      <c r="O26" s="115">
        <v>19</v>
      </c>
      <c r="P26" s="84">
        <v>65</v>
      </c>
      <c r="Q26" s="18">
        <v>0.08875</v>
      </c>
      <c r="R26" s="16"/>
      <c r="S26" s="134">
        <v>91</v>
      </c>
      <c r="T26" s="84">
        <v>65</v>
      </c>
      <c r="U26" s="31">
        <v>0.02516203703703704</v>
      </c>
      <c r="V26" s="33"/>
      <c r="W26" s="115">
        <v>19</v>
      </c>
      <c r="X26" s="84">
        <v>65</v>
      </c>
      <c r="Y26" s="32">
        <v>0.08666666666666667</v>
      </c>
      <c r="Z26" s="16"/>
      <c r="AA26" s="115">
        <v>2</v>
      </c>
      <c r="AB26" s="84">
        <v>65</v>
      </c>
      <c r="AC26" s="27">
        <v>0.014421296296298014</v>
      </c>
      <c r="AD26" s="8"/>
      <c r="AE26" s="15"/>
    </row>
    <row r="27" spans="1:31" ht="15">
      <c r="A27" s="115">
        <v>16</v>
      </c>
      <c r="B27" s="84">
        <v>148</v>
      </c>
      <c r="C27" s="85" t="s">
        <v>394</v>
      </c>
      <c r="D27" s="88" t="s">
        <v>311</v>
      </c>
      <c r="E27" s="86" t="s">
        <v>312</v>
      </c>
      <c r="F27" s="85">
        <v>10354</v>
      </c>
      <c r="G27" s="103" t="s">
        <v>442</v>
      </c>
      <c r="H27" s="9">
        <f t="shared" si="0"/>
        <v>0.21681712962963157</v>
      </c>
      <c r="I27" s="9">
        <f t="shared" si="1"/>
        <v>0.003101851851851134</v>
      </c>
      <c r="K27" s="23">
        <v>37</v>
      </c>
      <c r="L27" s="34">
        <v>148</v>
      </c>
      <c r="M27" s="27">
        <v>0.0016782407407407406</v>
      </c>
      <c r="N27" s="140">
        <v>217</v>
      </c>
      <c r="O27" s="115">
        <v>9</v>
      </c>
      <c r="P27" s="84">
        <v>148</v>
      </c>
      <c r="Q27" s="18">
        <v>0.08865740740740741</v>
      </c>
      <c r="R27" s="16"/>
      <c r="S27" s="134">
        <v>18</v>
      </c>
      <c r="T27" s="84">
        <v>148</v>
      </c>
      <c r="U27" s="31">
        <v>0.023877314814814813</v>
      </c>
      <c r="V27" s="33"/>
      <c r="W27" s="115">
        <v>43</v>
      </c>
      <c r="X27" s="84">
        <v>148</v>
      </c>
      <c r="Y27" s="32">
        <v>0.08776620370370371</v>
      </c>
      <c r="Z27" s="16"/>
      <c r="AA27" s="115">
        <v>7</v>
      </c>
      <c r="AB27" s="84">
        <v>148</v>
      </c>
      <c r="AC27" s="27">
        <v>0.014837962962964912</v>
      </c>
      <c r="AD27" s="8"/>
      <c r="AE27" s="15"/>
    </row>
    <row r="28" spans="1:30" ht="15">
      <c r="A28" s="115">
        <v>17</v>
      </c>
      <c r="B28" s="84">
        <v>72</v>
      </c>
      <c r="C28" s="85" t="s">
        <v>161</v>
      </c>
      <c r="D28" s="88" t="s">
        <v>162</v>
      </c>
      <c r="E28" s="86" t="s">
        <v>34</v>
      </c>
      <c r="F28" s="85">
        <v>6089</v>
      </c>
      <c r="G28" s="103" t="s">
        <v>34</v>
      </c>
      <c r="H28" s="9">
        <f t="shared" si="0"/>
        <v>0.21684027777777967</v>
      </c>
      <c r="I28" s="9">
        <f t="shared" si="1"/>
        <v>0.0031249999999992395</v>
      </c>
      <c r="K28" s="23">
        <v>8</v>
      </c>
      <c r="L28" s="34">
        <v>72</v>
      </c>
      <c r="M28" s="27">
        <v>0.0016087962962962963</v>
      </c>
      <c r="N28" s="140">
        <v>864</v>
      </c>
      <c r="O28" s="115">
        <v>10</v>
      </c>
      <c r="P28" s="84">
        <v>72</v>
      </c>
      <c r="Q28" s="18">
        <v>0.08875</v>
      </c>
      <c r="R28" s="16"/>
      <c r="S28" s="134">
        <v>4</v>
      </c>
      <c r="T28" s="84">
        <v>72</v>
      </c>
      <c r="U28" s="31">
        <v>0.023877314814814813</v>
      </c>
      <c r="V28" s="33"/>
      <c r="W28" s="115">
        <v>36</v>
      </c>
      <c r="X28" s="84">
        <v>72</v>
      </c>
      <c r="Y28" s="32">
        <v>0.08776620370370371</v>
      </c>
      <c r="Z28" s="16"/>
      <c r="AA28" s="115">
        <v>6</v>
      </c>
      <c r="AB28" s="84">
        <v>72</v>
      </c>
      <c r="AC28" s="27">
        <v>0.014837962962964857</v>
      </c>
      <c r="AD28" s="8"/>
    </row>
    <row r="29" spans="1:30" ht="15">
      <c r="A29" s="115">
        <v>18</v>
      </c>
      <c r="B29" s="84">
        <v>66</v>
      </c>
      <c r="C29" s="85" t="s">
        <v>431</v>
      </c>
      <c r="D29" s="88" t="s">
        <v>224</v>
      </c>
      <c r="E29" s="86" t="s">
        <v>81</v>
      </c>
      <c r="F29" s="85" t="s">
        <v>432</v>
      </c>
      <c r="G29" s="103" t="s">
        <v>81</v>
      </c>
      <c r="H29" s="9">
        <f t="shared" si="0"/>
        <v>0.21688657407407608</v>
      </c>
      <c r="I29" s="9">
        <f t="shared" si="1"/>
        <v>0.003171296296295645</v>
      </c>
      <c r="K29" s="23">
        <v>17</v>
      </c>
      <c r="L29" s="34">
        <v>66</v>
      </c>
      <c r="M29" s="27">
        <v>0.0016435185185185183</v>
      </c>
      <c r="N29" s="140">
        <v>674</v>
      </c>
      <c r="O29" s="115">
        <v>31</v>
      </c>
      <c r="P29" s="84">
        <v>66</v>
      </c>
      <c r="Q29" s="18">
        <v>0.08951388888888889</v>
      </c>
      <c r="R29" s="16">
        <v>2.3148148148148147E-05</v>
      </c>
      <c r="S29" s="134">
        <v>51</v>
      </c>
      <c r="T29" s="84">
        <v>66</v>
      </c>
      <c r="U29" s="31">
        <v>0.023877314814814813</v>
      </c>
      <c r="V29" s="33"/>
      <c r="W29" s="115">
        <v>15</v>
      </c>
      <c r="X29" s="84">
        <v>66</v>
      </c>
      <c r="Y29" s="32">
        <v>0.08646990740740741</v>
      </c>
      <c r="Z29" s="16">
        <v>3.472222222222222E-05</v>
      </c>
      <c r="AA29" s="115">
        <v>28</v>
      </c>
      <c r="AB29" s="84">
        <v>66</v>
      </c>
      <c r="AC29" s="27">
        <v>0.015439814814816807</v>
      </c>
      <c r="AD29" s="8"/>
    </row>
    <row r="30" spans="1:30" ht="15">
      <c r="A30" s="115">
        <v>19</v>
      </c>
      <c r="B30" s="84">
        <v>114</v>
      </c>
      <c r="C30" s="85" t="s">
        <v>375</v>
      </c>
      <c r="D30" s="88" t="s">
        <v>261</v>
      </c>
      <c r="E30" s="86" t="s">
        <v>438</v>
      </c>
      <c r="F30" s="85">
        <v>13172</v>
      </c>
      <c r="G30" s="103" t="s">
        <v>180</v>
      </c>
      <c r="H30" s="9">
        <f t="shared" si="0"/>
        <v>0.2171064814814833</v>
      </c>
      <c r="I30" s="9">
        <f t="shared" si="1"/>
        <v>0.0033912037037028553</v>
      </c>
      <c r="K30" s="23">
        <v>26</v>
      </c>
      <c r="L30" s="34">
        <v>114</v>
      </c>
      <c r="M30" s="27">
        <v>0.0016550925925925926</v>
      </c>
      <c r="N30" s="140">
        <v>460</v>
      </c>
      <c r="O30" s="115">
        <v>23</v>
      </c>
      <c r="P30" s="84">
        <v>114</v>
      </c>
      <c r="Q30" s="18">
        <v>0.08875</v>
      </c>
      <c r="R30" s="16"/>
      <c r="S30" s="134">
        <v>26</v>
      </c>
      <c r="T30" s="84">
        <v>114</v>
      </c>
      <c r="U30" s="31">
        <v>0.023877314814814813</v>
      </c>
      <c r="V30" s="33"/>
      <c r="W30" s="115">
        <v>24</v>
      </c>
      <c r="X30" s="84">
        <v>114</v>
      </c>
      <c r="Y30" s="32">
        <v>0.08776620370370371</v>
      </c>
      <c r="Z30" s="16"/>
      <c r="AA30" s="115">
        <v>14</v>
      </c>
      <c r="AB30" s="84">
        <v>114</v>
      </c>
      <c r="AC30" s="27">
        <v>0.015057870370372178</v>
      </c>
      <c r="AD30" s="8"/>
    </row>
    <row r="31" spans="1:30" ht="15">
      <c r="A31" s="115">
        <v>20</v>
      </c>
      <c r="B31" s="84">
        <v>17</v>
      </c>
      <c r="C31" s="85" t="s">
        <v>120</v>
      </c>
      <c r="D31" s="88" t="s">
        <v>121</v>
      </c>
      <c r="E31" s="86" t="s">
        <v>122</v>
      </c>
      <c r="F31" s="85" t="s">
        <v>123</v>
      </c>
      <c r="G31" s="103" t="s">
        <v>119</v>
      </c>
      <c r="H31" s="9">
        <f t="shared" si="0"/>
        <v>0.21724537037037245</v>
      </c>
      <c r="I31" s="9">
        <f t="shared" si="1"/>
        <v>0.0035300925925920157</v>
      </c>
      <c r="K31" s="23">
        <v>48</v>
      </c>
      <c r="L31" s="34">
        <v>17</v>
      </c>
      <c r="M31" s="27">
        <v>0.001689814814814815</v>
      </c>
      <c r="N31" s="140">
        <v>184</v>
      </c>
      <c r="O31" s="115">
        <v>22</v>
      </c>
      <c r="P31" s="84">
        <v>17</v>
      </c>
      <c r="Q31" s="18">
        <v>0.08875</v>
      </c>
      <c r="R31" s="16"/>
      <c r="S31" s="134">
        <v>47</v>
      </c>
      <c r="T31" s="84">
        <v>17</v>
      </c>
      <c r="U31" s="31">
        <v>0.023877314814814813</v>
      </c>
      <c r="V31" s="33"/>
      <c r="W31" s="115">
        <v>17</v>
      </c>
      <c r="X31" s="84">
        <v>17</v>
      </c>
      <c r="Y31" s="32">
        <v>0.08657407407407408</v>
      </c>
      <c r="Z31" s="16"/>
      <c r="AA31" s="115">
        <v>73</v>
      </c>
      <c r="AB31" s="84">
        <v>17</v>
      </c>
      <c r="AC31" s="27">
        <v>0.016354166666668737</v>
      </c>
      <c r="AD31" s="8"/>
    </row>
    <row r="32" spans="1:31" ht="15">
      <c r="A32" s="115">
        <v>21</v>
      </c>
      <c r="B32" s="84">
        <v>41</v>
      </c>
      <c r="C32" s="85" t="s">
        <v>148</v>
      </c>
      <c r="D32" s="88" t="s">
        <v>149</v>
      </c>
      <c r="E32" s="86" t="s">
        <v>59</v>
      </c>
      <c r="F32" s="85">
        <v>100412</v>
      </c>
      <c r="G32" s="103" t="s">
        <v>35</v>
      </c>
      <c r="H32" s="9">
        <f t="shared" si="0"/>
        <v>0.21733796296296473</v>
      </c>
      <c r="I32" s="9">
        <f t="shared" si="1"/>
        <v>0.003622685185184299</v>
      </c>
      <c r="K32" s="23">
        <v>46</v>
      </c>
      <c r="L32" s="34">
        <v>41</v>
      </c>
      <c r="M32" s="27">
        <v>0.001689814814814815</v>
      </c>
      <c r="N32" s="140">
        <v>36</v>
      </c>
      <c r="O32" s="115">
        <v>14</v>
      </c>
      <c r="P32" s="84">
        <v>41</v>
      </c>
      <c r="Q32" s="18">
        <v>0.08875</v>
      </c>
      <c r="R32" s="16">
        <v>2.3148148148148147E-05</v>
      </c>
      <c r="S32" s="134">
        <v>29</v>
      </c>
      <c r="T32" s="84">
        <v>41</v>
      </c>
      <c r="U32" s="31">
        <v>0.023877314814814813</v>
      </c>
      <c r="V32" s="31"/>
      <c r="W32" s="115">
        <v>29</v>
      </c>
      <c r="X32" s="84">
        <v>41</v>
      </c>
      <c r="Y32" s="32">
        <v>0.08776620370370371</v>
      </c>
      <c r="Z32" s="16"/>
      <c r="AA32" s="115">
        <v>20</v>
      </c>
      <c r="AB32" s="84">
        <v>41</v>
      </c>
      <c r="AC32" s="27">
        <v>0.015277777777779541</v>
      </c>
      <c r="AD32" s="8"/>
      <c r="AE32" s="15"/>
    </row>
    <row r="33" spans="1:30" ht="15">
      <c r="A33" s="115">
        <v>22</v>
      </c>
      <c r="B33" s="84">
        <v>115</v>
      </c>
      <c r="C33" s="85" t="s">
        <v>376</v>
      </c>
      <c r="D33" s="88" t="s">
        <v>262</v>
      </c>
      <c r="E33" s="86" t="s">
        <v>438</v>
      </c>
      <c r="F33" s="85">
        <v>19957</v>
      </c>
      <c r="G33" s="103" t="s">
        <v>180</v>
      </c>
      <c r="H33" s="9">
        <f t="shared" si="0"/>
        <v>0.21741898148148314</v>
      </c>
      <c r="I33" s="9">
        <f t="shared" si="1"/>
        <v>0.00370370370370271</v>
      </c>
      <c r="K33" s="23">
        <v>68</v>
      </c>
      <c r="L33" s="34">
        <v>115</v>
      </c>
      <c r="M33" s="27">
        <v>0.001712962962962963</v>
      </c>
      <c r="N33" s="140">
        <v>977</v>
      </c>
      <c r="O33" s="115">
        <v>17</v>
      </c>
      <c r="P33" s="84">
        <v>115</v>
      </c>
      <c r="Q33" s="18">
        <v>0.08875</v>
      </c>
      <c r="R33" s="16"/>
      <c r="S33" s="134">
        <v>33</v>
      </c>
      <c r="T33" s="84">
        <v>115</v>
      </c>
      <c r="U33" s="31">
        <v>0.023877314814814813</v>
      </c>
      <c r="V33" s="33"/>
      <c r="W33" s="115">
        <v>46</v>
      </c>
      <c r="X33" s="84">
        <v>115</v>
      </c>
      <c r="Y33" s="32">
        <v>0.08795138888888888</v>
      </c>
      <c r="Z33" s="16"/>
      <c r="AA33" s="115">
        <v>18</v>
      </c>
      <c r="AB33" s="84">
        <v>115</v>
      </c>
      <c r="AC33" s="27">
        <v>0.015127314814816488</v>
      </c>
      <c r="AD33" s="8"/>
    </row>
    <row r="34" spans="1:31" ht="15">
      <c r="A34" s="115">
        <v>23</v>
      </c>
      <c r="B34" s="84">
        <v>32</v>
      </c>
      <c r="C34" s="85" t="s">
        <v>145</v>
      </c>
      <c r="D34" s="88" t="s">
        <v>146</v>
      </c>
      <c r="E34" s="86" t="s">
        <v>141</v>
      </c>
      <c r="F34" s="85">
        <v>1600264</v>
      </c>
      <c r="G34" s="85" t="s">
        <v>141</v>
      </c>
      <c r="H34" s="9">
        <f t="shared" si="0"/>
        <v>0.2177430555555571</v>
      </c>
      <c r="I34" s="9">
        <f t="shared" si="1"/>
        <v>0.004027777777776659</v>
      </c>
      <c r="K34" s="23">
        <v>21</v>
      </c>
      <c r="L34" s="34">
        <v>32</v>
      </c>
      <c r="M34" s="27">
        <v>0.0016435185185185183</v>
      </c>
      <c r="N34" s="140">
        <v>796</v>
      </c>
      <c r="O34" s="115">
        <v>28</v>
      </c>
      <c r="P34" s="84">
        <v>32</v>
      </c>
      <c r="Q34" s="18">
        <v>0.08951388888888889</v>
      </c>
      <c r="R34" s="16"/>
      <c r="S34" s="134">
        <v>6</v>
      </c>
      <c r="T34" s="84">
        <v>32</v>
      </c>
      <c r="U34" s="31">
        <v>0.023877314814814813</v>
      </c>
      <c r="V34" s="33"/>
      <c r="W34" s="115">
        <v>21</v>
      </c>
      <c r="X34" s="84">
        <v>32</v>
      </c>
      <c r="Y34" s="32">
        <v>0.08770833333333333</v>
      </c>
      <c r="Z34" s="16"/>
      <c r="AA34" s="115">
        <v>11</v>
      </c>
      <c r="AB34" s="84">
        <v>32</v>
      </c>
      <c r="AC34" s="27">
        <v>0.015000000000001547</v>
      </c>
      <c r="AD34" s="8"/>
      <c r="AE34" s="11"/>
    </row>
    <row r="35" spans="1:30" ht="15">
      <c r="A35" s="115">
        <v>24</v>
      </c>
      <c r="B35" s="84">
        <v>79</v>
      </c>
      <c r="C35" s="85" t="s">
        <v>365</v>
      </c>
      <c r="D35" s="88" t="s">
        <v>232</v>
      </c>
      <c r="E35" s="86" t="s">
        <v>88</v>
      </c>
      <c r="F35" s="85">
        <v>5835</v>
      </c>
      <c r="G35" s="103" t="s">
        <v>168</v>
      </c>
      <c r="H35" s="9">
        <f t="shared" si="0"/>
        <v>0.21785879629629812</v>
      </c>
      <c r="I35" s="9">
        <f t="shared" si="1"/>
        <v>0.004143518518517686</v>
      </c>
      <c r="K35" s="23">
        <v>14</v>
      </c>
      <c r="L35" s="34">
        <v>79</v>
      </c>
      <c r="M35" s="27">
        <v>0.0016435185185185183</v>
      </c>
      <c r="N35" s="140">
        <v>159</v>
      </c>
      <c r="O35" s="115">
        <v>16</v>
      </c>
      <c r="P35" s="84">
        <v>79</v>
      </c>
      <c r="Q35" s="18">
        <v>0.08875</v>
      </c>
      <c r="R35" s="16"/>
      <c r="S35" s="134">
        <v>24</v>
      </c>
      <c r="T35" s="84">
        <v>79</v>
      </c>
      <c r="U35" s="31">
        <v>0.023877314814814813</v>
      </c>
      <c r="V35" s="33"/>
      <c r="W35" s="115">
        <v>38</v>
      </c>
      <c r="X35" s="84">
        <v>79</v>
      </c>
      <c r="Y35" s="32">
        <v>0.08776620370370371</v>
      </c>
      <c r="Z35" s="16"/>
      <c r="AA35" s="115">
        <v>44</v>
      </c>
      <c r="AB35" s="84">
        <v>79</v>
      </c>
      <c r="AC35" s="27">
        <v>0.015821759259261117</v>
      </c>
      <c r="AD35" s="8"/>
    </row>
    <row r="36" spans="1:31" ht="15">
      <c r="A36" s="115">
        <v>25</v>
      </c>
      <c r="B36" s="84">
        <v>69</v>
      </c>
      <c r="C36" s="85" t="s">
        <v>156</v>
      </c>
      <c r="D36" s="88" t="s">
        <v>226</v>
      </c>
      <c r="E36" s="86" t="s">
        <v>81</v>
      </c>
      <c r="F36" s="85" t="s">
        <v>437</v>
      </c>
      <c r="G36" s="103" t="s">
        <v>81</v>
      </c>
      <c r="H36" s="9">
        <f t="shared" si="0"/>
        <v>0.21827546296296435</v>
      </c>
      <c r="I36" s="9">
        <f t="shared" si="1"/>
        <v>0.004560185185183918</v>
      </c>
      <c r="K36" s="23">
        <v>72</v>
      </c>
      <c r="L36" s="34">
        <v>69</v>
      </c>
      <c r="M36" s="27">
        <v>0.0017245370370370372</v>
      </c>
      <c r="N36" s="140">
        <v>642</v>
      </c>
      <c r="O36" s="115">
        <v>29</v>
      </c>
      <c r="P36" s="84">
        <v>69</v>
      </c>
      <c r="Q36" s="18">
        <v>0.08951388888888889</v>
      </c>
      <c r="R36" s="16"/>
      <c r="S36" s="134">
        <v>38</v>
      </c>
      <c r="T36" s="84">
        <v>69</v>
      </c>
      <c r="U36" s="31">
        <v>0.023877314814814813</v>
      </c>
      <c r="V36" s="33"/>
      <c r="W36" s="115">
        <v>33</v>
      </c>
      <c r="X36" s="84">
        <v>69</v>
      </c>
      <c r="Y36" s="32">
        <v>0.08776620370370371</v>
      </c>
      <c r="Z36" s="16"/>
      <c r="AA36" s="115">
        <v>25</v>
      </c>
      <c r="AB36" s="84">
        <v>69</v>
      </c>
      <c r="AC36" s="27">
        <v>0.015393518518519889</v>
      </c>
      <c r="AD36" s="8"/>
      <c r="AE36" s="15"/>
    </row>
    <row r="37" spans="1:31" ht="15">
      <c r="A37" s="115">
        <v>26</v>
      </c>
      <c r="B37" s="84">
        <v>62</v>
      </c>
      <c r="C37" s="85" t="s">
        <v>157</v>
      </c>
      <c r="D37" s="88" t="s">
        <v>158</v>
      </c>
      <c r="E37" s="86" t="s">
        <v>81</v>
      </c>
      <c r="F37" s="85" t="s">
        <v>425</v>
      </c>
      <c r="G37" s="103" t="s">
        <v>81</v>
      </c>
      <c r="H37" s="9">
        <f t="shared" si="0"/>
        <v>0.2183101851851866</v>
      </c>
      <c r="I37" s="9">
        <f t="shared" si="1"/>
        <v>0.0045949074074061735</v>
      </c>
      <c r="K37" s="23">
        <v>56</v>
      </c>
      <c r="L37" s="34">
        <v>62</v>
      </c>
      <c r="M37" s="27">
        <v>0.0017013888888888892</v>
      </c>
      <c r="N37" s="140">
        <v>253</v>
      </c>
      <c r="O37" s="115">
        <v>32</v>
      </c>
      <c r="P37" s="84">
        <v>62</v>
      </c>
      <c r="Q37" s="18">
        <v>0.08951388888888889</v>
      </c>
      <c r="R37" s="16"/>
      <c r="S37" s="134">
        <v>49</v>
      </c>
      <c r="T37" s="84">
        <v>62</v>
      </c>
      <c r="U37" s="31">
        <v>0.023877314814814813</v>
      </c>
      <c r="V37" s="33"/>
      <c r="W37" s="115">
        <v>37</v>
      </c>
      <c r="X37" s="84">
        <v>62</v>
      </c>
      <c r="Y37" s="32">
        <v>0.08776620370370371</v>
      </c>
      <c r="Z37" s="16"/>
      <c r="AA37" s="115">
        <v>29</v>
      </c>
      <c r="AB37" s="84">
        <v>62</v>
      </c>
      <c r="AC37" s="27">
        <v>0.015451388888890298</v>
      </c>
      <c r="AD37" s="8"/>
      <c r="AE37" s="15"/>
    </row>
    <row r="38" spans="1:30" ht="15">
      <c r="A38" s="115">
        <v>27</v>
      </c>
      <c r="B38" s="84">
        <v>167</v>
      </c>
      <c r="C38" s="85" t="s">
        <v>501</v>
      </c>
      <c r="D38" s="88" t="s">
        <v>332</v>
      </c>
      <c r="E38" s="86" t="s">
        <v>181</v>
      </c>
      <c r="F38" s="85">
        <v>13290</v>
      </c>
      <c r="G38" s="103" t="s">
        <v>255</v>
      </c>
      <c r="H38" s="9">
        <f t="shared" si="0"/>
        <v>0.2183217592592604</v>
      </c>
      <c r="I38" s="9">
        <f t="shared" si="1"/>
        <v>0.004606481481479963</v>
      </c>
      <c r="K38" s="23">
        <v>45</v>
      </c>
      <c r="L38" s="34">
        <v>167</v>
      </c>
      <c r="M38" s="27">
        <v>0.0016782407407407406</v>
      </c>
      <c r="N38" s="140">
        <v>992</v>
      </c>
      <c r="O38" s="115">
        <v>44</v>
      </c>
      <c r="P38" s="84">
        <v>167</v>
      </c>
      <c r="Q38" s="18">
        <v>0.09004629629629629</v>
      </c>
      <c r="R38" s="16"/>
      <c r="S38" s="134">
        <v>48</v>
      </c>
      <c r="T38" s="84">
        <v>167</v>
      </c>
      <c r="U38" s="31">
        <v>0.023877314814814813</v>
      </c>
      <c r="V38" s="33"/>
      <c r="W38" s="115">
        <v>42</v>
      </c>
      <c r="X38" s="84">
        <v>167</v>
      </c>
      <c r="Y38" s="32">
        <v>0.08776620370370371</v>
      </c>
      <c r="Z38" s="16"/>
      <c r="AA38" s="115">
        <v>10</v>
      </c>
      <c r="AB38" s="84">
        <v>167</v>
      </c>
      <c r="AC38" s="27">
        <v>0.014953703703704843</v>
      </c>
      <c r="AD38" s="8"/>
    </row>
    <row r="39" spans="1:30" ht="15">
      <c r="A39" s="115">
        <v>28</v>
      </c>
      <c r="B39" s="84">
        <v>129</v>
      </c>
      <c r="C39" s="85" t="s">
        <v>381</v>
      </c>
      <c r="D39" s="88" t="s">
        <v>280</v>
      </c>
      <c r="E39" s="86" t="s">
        <v>281</v>
      </c>
      <c r="F39" s="85">
        <v>19701</v>
      </c>
      <c r="G39" s="103" t="s">
        <v>278</v>
      </c>
      <c r="H39" s="9">
        <f t="shared" si="0"/>
        <v>0.21836805555555672</v>
      </c>
      <c r="I39" s="9">
        <f t="shared" si="1"/>
        <v>0.004652777777776285</v>
      </c>
      <c r="K39" s="23">
        <v>16</v>
      </c>
      <c r="L39" s="34">
        <v>129</v>
      </c>
      <c r="M39" s="27">
        <v>0.0016435185185185183</v>
      </c>
      <c r="N39" s="140">
        <v>408</v>
      </c>
      <c r="O39" s="115">
        <v>43</v>
      </c>
      <c r="P39" s="84">
        <v>129</v>
      </c>
      <c r="Q39" s="18">
        <v>0.09004629629629629</v>
      </c>
      <c r="R39" s="16"/>
      <c r="S39" s="134">
        <v>30</v>
      </c>
      <c r="T39" s="84">
        <v>129</v>
      </c>
      <c r="U39" s="31">
        <v>0.023877314814814813</v>
      </c>
      <c r="V39" s="33"/>
      <c r="W39" s="115">
        <v>32</v>
      </c>
      <c r="X39" s="84">
        <v>129</v>
      </c>
      <c r="Y39" s="32">
        <v>0.08776620370370371</v>
      </c>
      <c r="Z39" s="16"/>
      <c r="AA39" s="115">
        <v>12</v>
      </c>
      <c r="AB39" s="84">
        <v>129</v>
      </c>
      <c r="AC39" s="27">
        <v>0.015034722222223407</v>
      </c>
      <c r="AD39" s="8"/>
    </row>
    <row r="40" spans="1:31" ht="15">
      <c r="A40" s="115">
        <v>29</v>
      </c>
      <c r="B40" s="84">
        <v>35</v>
      </c>
      <c r="C40" s="85" t="s">
        <v>353</v>
      </c>
      <c r="D40" s="88" t="s">
        <v>206</v>
      </c>
      <c r="E40" s="86" t="s">
        <v>59</v>
      </c>
      <c r="F40" s="85">
        <v>100126</v>
      </c>
      <c r="G40" s="103" t="s">
        <v>35</v>
      </c>
      <c r="H40" s="9">
        <f t="shared" si="0"/>
        <v>0.21840277777777936</v>
      </c>
      <c r="I40" s="9">
        <f t="shared" si="1"/>
        <v>0.004687499999998929</v>
      </c>
      <c r="K40" s="23">
        <v>35</v>
      </c>
      <c r="L40" s="34">
        <v>35</v>
      </c>
      <c r="M40" s="27">
        <v>0.0016666666666666668</v>
      </c>
      <c r="N40" s="140">
        <v>842</v>
      </c>
      <c r="O40" s="115">
        <v>48</v>
      </c>
      <c r="P40" s="84">
        <v>35</v>
      </c>
      <c r="Q40" s="18">
        <v>0.09004629629629629</v>
      </c>
      <c r="R40" s="16"/>
      <c r="S40" s="134">
        <v>31</v>
      </c>
      <c r="T40" s="84">
        <v>35</v>
      </c>
      <c r="U40" s="31">
        <v>0.023877314814814813</v>
      </c>
      <c r="V40" s="33"/>
      <c r="W40" s="115">
        <v>20</v>
      </c>
      <c r="X40" s="84">
        <v>35</v>
      </c>
      <c r="Y40" s="32">
        <v>0.08708333333333333</v>
      </c>
      <c r="Z40" s="92"/>
      <c r="AA40" s="115">
        <v>40</v>
      </c>
      <c r="AB40" s="84">
        <v>35</v>
      </c>
      <c r="AC40" s="27">
        <v>0.015729166666668258</v>
      </c>
      <c r="AD40" s="8"/>
      <c r="AE40" s="15"/>
    </row>
    <row r="41" spans="1:31" ht="15">
      <c r="A41" s="115">
        <v>30</v>
      </c>
      <c r="B41" s="84">
        <v>74</v>
      </c>
      <c r="C41" s="85" t="s">
        <v>466</v>
      </c>
      <c r="D41" s="88" t="s">
        <v>228</v>
      </c>
      <c r="E41" s="86" t="s">
        <v>34</v>
      </c>
      <c r="F41" s="85">
        <v>6495</v>
      </c>
      <c r="G41" s="103" t="s">
        <v>34</v>
      </c>
      <c r="H41" s="9">
        <f t="shared" si="0"/>
        <v>0.21842592592592738</v>
      </c>
      <c r="I41" s="9">
        <f t="shared" si="1"/>
        <v>0.004710648148146951</v>
      </c>
      <c r="K41" s="23">
        <v>55</v>
      </c>
      <c r="L41" s="34">
        <v>74</v>
      </c>
      <c r="M41" s="27">
        <v>0.0017013888888888892</v>
      </c>
      <c r="N41" s="140">
        <v>207</v>
      </c>
      <c r="O41" s="115">
        <v>27</v>
      </c>
      <c r="P41" s="84">
        <v>74</v>
      </c>
      <c r="Q41" s="18">
        <v>0.08951388888888889</v>
      </c>
      <c r="R41" s="16"/>
      <c r="S41" s="134">
        <v>11</v>
      </c>
      <c r="T41" s="84">
        <v>74</v>
      </c>
      <c r="U41" s="31">
        <v>0.023877314814814813</v>
      </c>
      <c r="V41" s="33"/>
      <c r="W41" s="115">
        <v>22</v>
      </c>
      <c r="X41" s="84">
        <v>74</v>
      </c>
      <c r="Y41" s="32">
        <v>0.08773148148148148</v>
      </c>
      <c r="Z41" s="16"/>
      <c r="AA41" s="115">
        <v>34</v>
      </c>
      <c r="AB41" s="84">
        <v>74</v>
      </c>
      <c r="AC41" s="27">
        <v>0.01560185185185331</v>
      </c>
      <c r="AD41" s="8"/>
      <c r="AE41" s="15"/>
    </row>
    <row r="42" spans="1:30" ht="15">
      <c r="A42" s="115">
        <v>31</v>
      </c>
      <c r="B42" s="84">
        <v>123</v>
      </c>
      <c r="C42" s="85" t="s">
        <v>379</v>
      </c>
      <c r="D42" s="88" t="s">
        <v>269</v>
      </c>
      <c r="E42" s="86" t="s">
        <v>270</v>
      </c>
      <c r="F42" s="85">
        <v>17922</v>
      </c>
      <c r="G42" s="103" t="s">
        <v>175</v>
      </c>
      <c r="H42" s="9">
        <f t="shared" si="0"/>
        <v>0.2186226851851864</v>
      </c>
      <c r="I42" s="9">
        <f t="shared" si="1"/>
        <v>0.004907407407405973</v>
      </c>
      <c r="K42" s="23">
        <v>19</v>
      </c>
      <c r="L42" s="34">
        <v>123</v>
      </c>
      <c r="M42" s="27">
        <v>0.0016435185185185183</v>
      </c>
      <c r="N42" s="140">
        <v>705</v>
      </c>
      <c r="O42" s="115">
        <v>40</v>
      </c>
      <c r="P42" s="84">
        <v>123</v>
      </c>
      <c r="Q42" s="18">
        <v>0.09004629629629629</v>
      </c>
      <c r="R42" s="16"/>
      <c r="S42" s="134">
        <v>22</v>
      </c>
      <c r="T42" s="84">
        <v>123</v>
      </c>
      <c r="U42" s="31">
        <v>0.023877314814814813</v>
      </c>
      <c r="V42" s="33"/>
      <c r="W42" s="115">
        <v>31</v>
      </c>
      <c r="X42" s="84">
        <v>123</v>
      </c>
      <c r="Y42" s="32">
        <v>0.08776620370370371</v>
      </c>
      <c r="Z42" s="16"/>
      <c r="AA42" s="115">
        <v>22</v>
      </c>
      <c r="AB42" s="84">
        <v>123</v>
      </c>
      <c r="AC42" s="27">
        <v>0.01528935185185308</v>
      </c>
      <c r="AD42" s="8"/>
    </row>
    <row r="43" spans="1:30" ht="15">
      <c r="A43" s="115">
        <v>32</v>
      </c>
      <c r="B43" s="84">
        <v>7</v>
      </c>
      <c r="C43" s="85" t="s">
        <v>348</v>
      </c>
      <c r="D43" s="88" t="s">
        <v>192</v>
      </c>
      <c r="E43" s="86" t="s">
        <v>84</v>
      </c>
      <c r="F43" s="85">
        <v>237</v>
      </c>
      <c r="G43" s="103" t="s">
        <v>36</v>
      </c>
      <c r="H43" s="9">
        <f t="shared" si="0"/>
        <v>0.21862268518518668</v>
      </c>
      <c r="I43" s="9">
        <f t="shared" si="1"/>
        <v>0.00490740740740625</v>
      </c>
      <c r="K43" s="23">
        <v>73</v>
      </c>
      <c r="L43" s="34">
        <v>7</v>
      </c>
      <c r="M43" s="27">
        <v>0.001736111111111111</v>
      </c>
      <c r="N43" s="140">
        <v>47</v>
      </c>
      <c r="O43" s="115">
        <v>60</v>
      </c>
      <c r="P43" s="84">
        <v>7</v>
      </c>
      <c r="Q43" s="18">
        <v>0.09070601851851852</v>
      </c>
      <c r="R43" s="16"/>
      <c r="S43" s="134">
        <v>44</v>
      </c>
      <c r="T43" s="84">
        <v>7</v>
      </c>
      <c r="U43" s="31">
        <v>0.023877314814814813</v>
      </c>
      <c r="V43" s="33"/>
      <c r="W43" s="115">
        <v>14</v>
      </c>
      <c r="X43" s="84">
        <v>7</v>
      </c>
      <c r="Y43" s="32">
        <v>0.08646990740740741</v>
      </c>
      <c r="Z43" s="16"/>
      <c r="AA43" s="115">
        <v>46</v>
      </c>
      <c r="AB43" s="84">
        <v>7</v>
      </c>
      <c r="AC43" s="27">
        <v>0.01583333333333483</v>
      </c>
      <c r="AD43" s="8"/>
    </row>
    <row r="44" spans="1:31" ht="15">
      <c r="A44" s="115">
        <v>33</v>
      </c>
      <c r="B44" s="84">
        <v>155</v>
      </c>
      <c r="C44" s="85" t="s">
        <v>398</v>
      </c>
      <c r="D44" s="88" t="s">
        <v>321</v>
      </c>
      <c r="E44" s="86" t="s">
        <v>174</v>
      </c>
      <c r="F44" s="85">
        <v>17809</v>
      </c>
      <c r="G44" s="103" t="s">
        <v>320</v>
      </c>
      <c r="H44" s="9">
        <f aca="true" t="shared" si="2" ref="H44:H75">SUM(M44,Q44,U44,Y44,AC44)-SUM(R44,V44,Z44,AD44)</f>
        <v>0.2187615740740751</v>
      </c>
      <c r="I44" s="9">
        <f aca="true" t="shared" si="3" ref="I44:I75">H44-$H$12</f>
        <v>0.005046296296294661</v>
      </c>
      <c r="K44" s="23">
        <v>28</v>
      </c>
      <c r="L44" s="34">
        <v>155</v>
      </c>
      <c r="M44" s="27">
        <v>0.0016550925925925926</v>
      </c>
      <c r="N44" s="140">
        <v>710</v>
      </c>
      <c r="O44" s="115">
        <v>26</v>
      </c>
      <c r="P44" s="84">
        <v>155</v>
      </c>
      <c r="Q44" s="18">
        <v>0.08951388888888889</v>
      </c>
      <c r="R44" s="16"/>
      <c r="S44" s="134">
        <v>86</v>
      </c>
      <c r="T44" s="84">
        <v>155</v>
      </c>
      <c r="U44" s="31">
        <v>0.024722222222222225</v>
      </c>
      <c r="V44" s="33"/>
      <c r="W44" s="115">
        <v>23</v>
      </c>
      <c r="X44" s="84">
        <v>155</v>
      </c>
      <c r="Y44" s="32">
        <v>0.08776620370370371</v>
      </c>
      <c r="Z44" s="16"/>
      <c r="AA44" s="115">
        <v>16</v>
      </c>
      <c r="AB44" s="84">
        <v>155</v>
      </c>
      <c r="AC44" s="27">
        <v>0.015104166666667682</v>
      </c>
      <c r="AD44" s="8"/>
      <c r="AE44" s="15"/>
    </row>
    <row r="45" spans="1:30" ht="15">
      <c r="A45" s="115">
        <v>34</v>
      </c>
      <c r="B45" s="84">
        <v>3</v>
      </c>
      <c r="C45" s="85" t="s">
        <v>107</v>
      </c>
      <c r="D45" s="88" t="s">
        <v>182</v>
      </c>
      <c r="E45" s="86" t="s">
        <v>45</v>
      </c>
      <c r="F45" s="85">
        <v>251</v>
      </c>
      <c r="G45" s="103" t="s">
        <v>36</v>
      </c>
      <c r="H45" s="9">
        <f t="shared" si="2"/>
        <v>0.21886574074074236</v>
      </c>
      <c r="I45" s="9">
        <f t="shared" si="3"/>
        <v>0.005150462962961927</v>
      </c>
      <c r="K45" s="23">
        <v>33</v>
      </c>
      <c r="L45" s="34">
        <v>3</v>
      </c>
      <c r="M45" s="27">
        <v>0.0016666666666666668</v>
      </c>
      <c r="N45" s="140">
        <v>724</v>
      </c>
      <c r="O45" s="115">
        <v>47</v>
      </c>
      <c r="P45" s="84">
        <v>3</v>
      </c>
      <c r="Q45" s="18">
        <v>0.09004629629629629</v>
      </c>
      <c r="R45" s="16"/>
      <c r="S45" s="134">
        <v>57</v>
      </c>
      <c r="T45" s="84">
        <v>3</v>
      </c>
      <c r="U45" s="31">
        <v>0.024467592592592593</v>
      </c>
      <c r="V45" s="33"/>
      <c r="W45" s="115">
        <v>13</v>
      </c>
      <c r="X45" s="84">
        <v>3</v>
      </c>
      <c r="Y45" s="32">
        <v>0.08643518518518518</v>
      </c>
      <c r="Z45" s="16"/>
      <c r="AA45" s="115">
        <v>68</v>
      </c>
      <c r="AB45" s="84">
        <v>3</v>
      </c>
      <c r="AC45" s="27">
        <v>0.01625000000000163</v>
      </c>
      <c r="AD45" s="8"/>
    </row>
    <row r="46" spans="1:31" ht="15">
      <c r="A46" s="115">
        <v>35</v>
      </c>
      <c r="B46" s="84">
        <v>18</v>
      </c>
      <c r="C46" s="85" t="s">
        <v>124</v>
      </c>
      <c r="D46" s="88" t="s">
        <v>125</v>
      </c>
      <c r="E46" s="86" t="s">
        <v>118</v>
      </c>
      <c r="F46" s="85" t="s">
        <v>126</v>
      </c>
      <c r="G46" s="103" t="s">
        <v>119</v>
      </c>
      <c r="H46" s="9">
        <f t="shared" si="2"/>
        <v>0.21893518518518648</v>
      </c>
      <c r="I46" s="9">
        <f t="shared" si="3"/>
        <v>0.005219907407406049</v>
      </c>
      <c r="K46" s="23">
        <v>13</v>
      </c>
      <c r="L46" s="34">
        <v>18</v>
      </c>
      <c r="M46" s="27">
        <v>0.0016319444444444445</v>
      </c>
      <c r="N46" s="140">
        <v>364</v>
      </c>
      <c r="O46" s="115">
        <v>20</v>
      </c>
      <c r="P46" s="84">
        <v>18</v>
      </c>
      <c r="Q46" s="18">
        <v>0.08875</v>
      </c>
      <c r="R46" s="18">
        <v>3.472222222222222E-05</v>
      </c>
      <c r="S46" s="134">
        <v>71</v>
      </c>
      <c r="T46" s="84">
        <v>18</v>
      </c>
      <c r="U46" s="31">
        <v>0.024641203703703703</v>
      </c>
      <c r="V46" s="33"/>
      <c r="W46" s="115">
        <v>47</v>
      </c>
      <c r="X46" s="84">
        <v>18</v>
      </c>
      <c r="Y46" s="32">
        <v>0.08820601851851852</v>
      </c>
      <c r="Z46" s="16"/>
      <c r="AA46" s="115">
        <v>41</v>
      </c>
      <c r="AB46" s="84">
        <v>18</v>
      </c>
      <c r="AC46" s="27">
        <v>0.015740740740742026</v>
      </c>
      <c r="AD46" s="8"/>
      <c r="AE46" s="15"/>
    </row>
    <row r="47" spans="1:30" ht="15">
      <c r="A47" s="115">
        <v>36</v>
      </c>
      <c r="B47" s="84">
        <v>54</v>
      </c>
      <c r="C47" s="85" t="s">
        <v>459</v>
      </c>
      <c r="D47" s="88" t="s">
        <v>419</v>
      </c>
      <c r="E47" s="86" t="s">
        <v>79</v>
      </c>
      <c r="F47" s="85" t="s">
        <v>420</v>
      </c>
      <c r="G47" s="103" t="s">
        <v>82</v>
      </c>
      <c r="H47" s="9">
        <f t="shared" si="2"/>
        <v>0.21899305555555665</v>
      </c>
      <c r="I47" s="9">
        <f t="shared" si="3"/>
        <v>0.005277777777776216</v>
      </c>
      <c r="K47" s="23">
        <v>49</v>
      </c>
      <c r="L47" s="34">
        <v>54</v>
      </c>
      <c r="M47" s="27">
        <v>0.001689814814814815</v>
      </c>
      <c r="N47" s="140">
        <v>277</v>
      </c>
      <c r="O47" s="115">
        <v>37</v>
      </c>
      <c r="P47" s="84">
        <v>54</v>
      </c>
      <c r="Q47" s="18">
        <v>0.09004629629629629</v>
      </c>
      <c r="R47" s="16"/>
      <c r="S47" s="134">
        <v>14</v>
      </c>
      <c r="T47" s="84">
        <v>54</v>
      </c>
      <c r="U47" s="31">
        <v>0.023877314814814813</v>
      </c>
      <c r="V47" s="33"/>
      <c r="W47" s="115">
        <v>26</v>
      </c>
      <c r="X47" s="84">
        <v>54</v>
      </c>
      <c r="Y47" s="32">
        <v>0.08776620370370371</v>
      </c>
      <c r="Z47" s="16"/>
      <c r="AA47" s="115">
        <v>35</v>
      </c>
      <c r="AB47" s="84">
        <v>54</v>
      </c>
      <c r="AC47" s="27">
        <v>0.01561342592592703</v>
      </c>
      <c r="AD47" s="8"/>
    </row>
    <row r="48" spans="1:30" ht="15">
      <c r="A48" s="115">
        <v>37</v>
      </c>
      <c r="B48" s="84">
        <v>12</v>
      </c>
      <c r="C48" s="85" t="s">
        <v>116</v>
      </c>
      <c r="D48" s="88" t="s">
        <v>194</v>
      </c>
      <c r="E48" s="86" t="s">
        <v>85</v>
      </c>
      <c r="F48" s="85">
        <v>22040</v>
      </c>
      <c r="G48" s="103" t="s">
        <v>86</v>
      </c>
      <c r="H48" s="9">
        <f t="shared" si="2"/>
        <v>0.21905092592592726</v>
      </c>
      <c r="I48" s="9">
        <f t="shared" si="3"/>
        <v>0.0053356481481468265</v>
      </c>
      <c r="K48" s="23">
        <v>18</v>
      </c>
      <c r="L48" s="34">
        <v>12</v>
      </c>
      <c r="M48" s="27">
        <v>0.0016435185185185183</v>
      </c>
      <c r="N48" s="140">
        <v>689</v>
      </c>
      <c r="O48" s="115">
        <v>33</v>
      </c>
      <c r="P48" s="84">
        <v>12</v>
      </c>
      <c r="Q48" s="18">
        <v>0.08966435185185186</v>
      </c>
      <c r="R48" s="16"/>
      <c r="S48" s="134">
        <v>25</v>
      </c>
      <c r="T48" s="84">
        <v>12</v>
      </c>
      <c r="U48" s="31">
        <v>0.023877314814814813</v>
      </c>
      <c r="V48" s="33"/>
      <c r="W48" s="115">
        <v>28</v>
      </c>
      <c r="X48" s="84">
        <v>12</v>
      </c>
      <c r="Y48" s="32">
        <v>0.08776620370370371</v>
      </c>
      <c r="Z48" s="16"/>
      <c r="AA48" s="115">
        <v>57</v>
      </c>
      <c r="AB48" s="84">
        <v>12</v>
      </c>
      <c r="AC48" s="27">
        <v>0.016099537037038363</v>
      </c>
      <c r="AD48" s="8"/>
    </row>
    <row r="49" spans="1:30" ht="15">
      <c r="A49" s="115">
        <v>38</v>
      </c>
      <c r="B49" s="84">
        <v>145</v>
      </c>
      <c r="C49" s="85" t="s">
        <v>494</v>
      </c>
      <c r="D49" s="88" t="s">
        <v>306</v>
      </c>
      <c r="E49" s="86" t="s">
        <v>307</v>
      </c>
      <c r="F49" s="85">
        <v>20253</v>
      </c>
      <c r="G49" s="103" t="s">
        <v>305</v>
      </c>
      <c r="H49" s="9">
        <f t="shared" si="2"/>
        <v>0.21959490740740836</v>
      </c>
      <c r="I49" s="9">
        <f t="shared" si="3"/>
        <v>0.0058796296296279305</v>
      </c>
      <c r="K49" s="23">
        <v>10</v>
      </c>
      <c r="L49" s="34">
        <v>145</v>
      </c>
      <c r="M49" s="27">
        <v>0.0016203703703703703</v>
      </c>
      <c r="N49" s="140">
        <v>670</v>
      </c>
      <c r="O49" s="115">
        <v>38</v>
      </c>
      <c r="P49" s="84">
        <v>145</v>
      </c>
      <c r="Q49" s="18">
        <v>0.09004629629629629</v>
      </c>
      <c r="R49" s="16"/>
      <c r="S49" s="134">
        <v>52</v>
      </c>
      <c r="T49" s="84">
        <v>145</v>
      </c>
      <c r="U49" s="31">
        <v>0.024224537037037034</v>
      </c>
      <c r="V49" s="33"/>
      <c r="W49" s="115">
        <v>45</v>
      </c>
      <c r="X49" s="84">
        <v>145</v>
      </c>
      <c r="Y49" s="32">
        <v>0.08790509259259259</v>
      </c>
      <c r="Z49" s="16"/>
      <c r="AA49" s="115">
        <v>42</v>
      </c>
      <c r="AB49" s="84">
        <v>145</v>
      </c>
      <c r="AC49" s="27">
        <v>0.015798611111112082</v>
      </c>
      <c r="AD49" s="8"/>
    </row>
    <row r="50" spans="1:30" ht="15">
      <c r="A50" s="115">
        <v>39</v>
      </c>
      <c r="B50" s="84">
        <v>33</v>
      </c>
      <c r="C50" s="85" t="s">
        <v>143</v>
      </c>
      <c r="D50" s="88" t="s">
        <v>147</v>
      </c>
      <c r="E50" s="86" t="s">
        <v>141</v>
      </c>
      <c r="F50" s="85">
        <v>1601500</v>
      </c>
      <c r="G50" s="85" t="s">
        <v>141</v>
      </c>
      <c r="H50" s="9">
        <f t="shared" si="2"/>
        <v>0.2196064814814824</v>
      </c>
      <c r="I50" s="9">
        <f t="shared" si="3"/>
        <v>0.005891203703701969</v>
      </c>
      <c r="K50" s="23">
        <v>22</v>
      </c>
      <c r="L50" s="34">
        <v>33</v>
      </c>
      <c r="M50" s="27">
        <v>0.0016435185185185183</v>
      </c>
      <c r="N50" s="140">
        <v>946</v>
      </c>
      <c r="O50" s="115">
        <v>51</v>
      </c>
      <c r="P50" s="84">
        <v>33</v>
      </c>
      <c r="Q50" s="18">
        <v>0.09065972222222222</v>
      </c>
      <c r="R50" s="16"/>
      <c r="S50" s="134">
        <v>41</v>
      </c>
      <c r="T50" s="84">
        <v>33</v>
      </c>
      <c r="U50" s="31">
        <v>0.023877314814814813</v>
      </c>
      <c r="V50" s="33"/>
      <c r="W50" s="115">
        <v>27</v>
      </c>
      <c r="X50" s="84">
        <v>33</v>
      </c>
      <c r="Y50" s="32">
        <v>0.08776620370370371</v>
      </c>
      <c r="Z50" s="16"/>
      <c r="AA50" s="115">
        <v>37</v>
      </c>
      <c r="AB50" s="84">
        <v>33</v>
      </c>
      <c r="AC50" s="27">
        <v>0.015659722222223144</v>
      </c>
      <c r="AD50" s="8"/>
    </row>
    <row r="51" spans="1:31" ht="15">
      <c r="A51" s="115">
        <v>40</v>
      </c>
      <c r="B51" s="84">
        <v>87</v>
      </c>
      <c r="C51" s="85" t="s">
        <v>366</v>
      </c>
      <c r="D51" s="88" t="s">
        <v>235</v>
      </c>
      <c r="E51" s="86" t="s">
        <v>89</v>
      </c>
      <c r="F51" s="85">
        <v>7183</v>
      </c>
      <c r="G51" s="103" t="s">
        <v>168</v>
      </c>
      <c r="H51" s="9">
        <f t="shared" si="2"/>
        <v>0.21960648148148254</v>
      </c>
      <c r="I51" s="9">
        <f t="shared" si="3"/>
        <v>0.005891203703702108</v>
      </c>
      <c r="K51" s="23">
        <v>52</v>
      </c>
      <c r="L51" s="34">
        <v>87</v>
      </c>
      <c r="M51" s="27">
        <v>0.001689814814814815</v>
      </c>
      <c r="N51" s="140">
        <v>687</v>
      </c>
      <c r="O51" s="115">
        <v>39</v>
      </c>
      <c r="P51" s="84">
        <v>87</v>
      </c>
      <c r="Q51" s="18">
        <v>0.09004629629629629</v>
      </c>
      <c r="R51" s="18"/>
      <c r="S51" s="134">
        <v>15</v>
      </c>
      <c r="T51" s="84">
        <v>87</v>
      </c>
      <c r="U51" s="31">
        <v>0.023877314814814813</v>
      </c>
      <c r="V51" s="33"/>
      <c r="W51" s="115">
        <v>34</v>
      </c>
      <c r="X51" s="84">
        <v>87</v>
      </c>
      <c r="Y51" s="32">
        <v>0.08776620370370371</v>
      </c>
      <c r="Z51" s="16"/>
      <c r="AA51" s="115">
        <v>67</v>
      </c>
      <c r="AB51" s="84">
        <v>87</v>
      </c>
      <c r="AC51" s="27">
        <v>0.016226851851852908</v>
      </c>
      <c r="AD51" s="8"/>
      <c r="AE51" s="15"/>
    </row>
    <row r="52" spans="1:31" ht="15">
      <c r="A52" s="115">
        <v>41</v>
      </c>
      <c r="B52" s="84">
        <v>27</v>
      </c>
      <c r="C52" s="85" t="s">
        <v>140</v>
      </c>
      <c r="D52" s="88" t="s">
        <v>413</v>
      </c>
      <c r="E52" s="86" t="s">
        <v>450</v>
      </c>
      <c r="F52" s="85">
        <v>1601840</v>
      </c>
      <c r="G52" s="103" t="s">
        <v>204</v>
      </c>
      <c r="H52" s="9">
        <f t="shared" si="2"/>
        <v>0.2200000000000008</v>
      </c>
      <c r="I52" s="9">
        <f t="shared" si="3"/>
        <v>0.006284722222220374</v>
      </c>
      <c r="K52" s="23">
        <v>25</v>
      </c>
      <c r="L52" s="34">
        <v>27</v>
      </c>
      <c r="M52" s="27">
        <v>0.0016550925925925926</v>
      </c>
      <c r="N52" s="140">
        <v>283</v>
      </c>
      <c r="O52" s="115">
        <v>66</v>
      </c>
      <c r="P52" s="84">
        <v>27</v>
      </c>
      <c r="Q52" s="18">
        <v>0.09100694444444445</v>
      </c>
      <c r="R52" s="16">
        <v>3.472222222222222E-05</v>
      </c>
      <c r="S52" s="134">
        <v>40</v>
      </c>
      <c r="T52" s="84">
        <v>27</v>
      </c>
      <c r="U52" s="31">
        <v>0.023877314814814813</v>
      </c>
      <c r="V52" s="33"/>
      <c r="W52" s="115">
        <v>25</v>
      </c>
      <c r="X52" s="84">
        <v>27</v>
      </c>
      <c r="Y52" s="32">
        <v>0.08776620370370371</v>
      </c>
      <c r="Z52" s="16"/>
      <c r="AA52" s="115">
        <v>39</v>
      </c>
      <c r="AB52" s="84">
        <v>27</v>
      </c>
      <c r="AC52" s="27">
        <v>0.01572916666666746</v>
      </c>
      <c r="AD52" s="8"/>
      <c r="AE52" s="74"/>
    </row>
    <row r="53" spans="1:31" ht="15">
      <c r="A53" s="115">
        <v>42</v>
      </c>
      <c r="B53" s="84">
        <v>139</v>
      </c>
      <c r="C53" s="85" t="s">
        <v>388</v>
      </c>
      <c r="D53" s="88" t="s">
        <v>297</v>
      </c>
      <c r="E53" s="86" t="s">
        <v>296</v>
      </c>
      <c r="F53" s="85">
        <v>19555</v>
      </c>
      <c r="G53" s="103" t="s">
        <v>412</v>
      </c>
      <c r="H53" s="9">
        <f t="shared" si="2"/>
        <v>0.22040509259259347</v>
      </c>
      <c r="I53" s="9">
        <f t="shared" si="3"/>
        <v>0.006689814814813039</v>
      </c>
      <c r="K53" s="23">
        <v>54</v>
      </c>
      <c r="L53" s="34">
        <v>139</v>
      </c>
      <c r="M53" s="27">
        <v>0.0017013888888888892</v>
      </c>
      <c r="N53" s="140">
        <v>19</v>
      </c>
      <c r="O53" s="115">
        <v>36</v>
      </c>
      <c r="P53" s="84">
        <v>139</v>
      </c>
      <c r="Q53" s="18">
        <v>0.09004629629629629</v>
      </c>
      <c r="R53" s="16"/>
      <c r="S53" s="134">
        <v>65</v>
      </c>
      <c r="T53" s="84">
        <v>139</v>
      </c>
      <c r="U53" s="31">
        <v>0.024502314814814814</v>
      </c>
      <c r="V53" s="31"/>
      <c r="W53" s="115">
        <v>30</v>
      </c>
      <c r="X53" s="84">
        <v>139</v>
      </c>
      <c r="Y53" s="32">
        <v>0.08776620370370371</v>
      </c>
      <c r="Z53" s="16"/>
      <c r="AA53" s="115">
        <v>74</v>
      </c>
      <c r="AB53" s="84">
        <v>139</v>
      </c>
      <c r="AC53" s="27">
        <v>0.016388888888889765</v>
      </c>
      <c r="AD53" s="8"/>
      <c r="AE53" s="15"/>
    </row>
    <row r="54" spans="1:31" ht="15">
      <c r="A54" s="115">
        <v>43</v>
      </c>
      <c r="B54" s="84">
        <v>4</v>
      </c>
      <c r="C54" s="85" t="s">
        <v>451</v>
      </c>
      <c r="D54" s="88" t="s">
        <v>190</v>
      </c>
      <c r="E54" s="86" t="s">
        <v>45</v>
      </c>
      <c r="F54" s="85">
        <v>258</v>
      </c>
      <c r="G54" s="103" t="s">
        <v>36</v>
      </c>
      <c r="H54" s="9">
        <f t="shared" si="2"/>
        <v>0.22061342592592664</v>
      </c>
      <c r="I54" s="9">
        <f t="shared" si="3"/>
        <v>0.00689814814814621</v>
      </c>
      <c r="K54" s="23">
        <v>40</v>
      </c>
      <c r="L54" s="34">
        <v>4</v>
      </c>
      <c r="M54" s="27">
        <v>0.0016782407407407406</v>
      </c>
      <c r="N54" s="140">
        <v>504</v>
      </c>
      <c r="O54" s="115">
        <v>12</v>
      </c>
      <c r="P54" s="84">
        <v>4</v>
      </c>
      <c r="Q54" s="18">
        <v>0.08875</v>
      </c>
      <c r="R54" s="16"/>
      <c r="S54" s="134">
        <v>50</v>
      </c>
      <c r="T54" s="84">
        <v>4</v>
      </c>
      <c r="U54" s="31">
        <v>0.023877314814814813</v>
      </c>
      <c r="V54" s="33"/>
      <c r="W54" s="115">
        <v>58</v>
      </c>
      <c r="X54" s="84">
        <v>4</v>
      </c>
      <c r="Y54" s="32">
        <v>0.09010416666666667</v>
      </c>
      <c r="Z54" s="16"/>
      <c r="AA54" s="115">
        <v>66</v>
      </c>
      <c r="AB54" s="84">
        <v>4</v>
      </c>
      <c r="AC54" s="27">
        <v>0.016203703703704442</v>
      </c>
      <c r="AD54" s="8"/>
      <c r="AE54" s="75"/>
    </row>
    <row r="55" spans="1:30" ht="15">
      <c r="A55" s="115">
        <v>44</v>
      </c>
      <c r="B55" s="84">
        <v>29</v>
      </c>
      <c r="C55" s="85" t="s">
        <v>455</v>
      </c>
      <c r="D55" s="88" t="s">
        <v>411</v>
      </c>
      <c r="E55" s="86" t="s">
        <v>141</v>
      </c>
      <c r="F55" s="85">
        <v>1601190</v>
      </c>
      <c r="G55" s="85" t="s">
        <v>141</v>
      </c>
      <c r="H55" s="9">
        <f t="shared" si="2"/>
        <v>0.22090277777777861</v>
      </c>
      <c r="I55" s="9">
        <f t="shared" si="3"/>
        <v>0.0071874999999981815</v>
      </c>
      <c r="K55" s="23">
        <v>79</v>
      </c>
      <c r="L55" s="34">
        <v>29</v>
      </c>
      <c r="M55" s="27">
        <v>0.001736111111111111</v>
      </c>
      <c r="N55" s="140">
        <v>547</v>
      </c>
      <c r="O55" s="115">
        <v>52</v>
      </c>
      <c r="P55" s="84">
        <v>29</v>
      </c>
      <c r="Q55" s="18">
        <v>0.09065972222222222</v>
      </c>
      <c r="R55" s="16"/>
      <c r="S55" s="134">
        <v>23</v>
      </c>
      <c r="T55" s="84">
        <v>29</v>
      </c>
      <c r="U55" s="31">
        <v>0.023877314814814813</v>
      </c>
      <c r="V55" s="33"/>
      <c r="W55" s="115">
        <v>44</v>
      </c>
      <c r="X55" s="84">
        <v>29</v>
      </c>
      <c r="Y55" s="32">
        <v>0.0878587962962963</v>
      </c>
      <c r="Z55" s="16"/>
      <c r="AA55" s="115">
        <v>95</v>
      </c>
      <c r="AB55" s="84">
        <v>29</v>
      </c>
      <c r="AC55" s="27">
        <v>0.01677083333333417</v>
      </c>
      <c r="AD55" s="8"/>
    </row>
    <row r="56" spans="1:31" ht="15">
      <c r="A56" s="115">
        <v>45</v>
      </c>
      <c r="B56" s="84">
        <v>133</v>
      </c>
      <c r="C56" s="85" t="s">
        <v>491</v>
      </c>
      <c r="D56" s="88" t="s">
        <v>287</v>
      </c>
      <c r="E56" s="86" t="s">
        <v>288</v>
      </c>
      <c r="F56" s="85">
        <v>19551</v>
      </c>
      <c r="G56" s="103" t="s">
        <v>286</v>
      </c>
      <c r="H56" s="9">
        <f t="shared" si="2"/>
        <v>0.22097222222222287</v>
      </c>
      <c r="I56" s="9">
        <f t="shared" si="3"/>
        <v>0.0072569444444424425</v>
      </c>
      <c r="K56" s="23">
        <v>64</v>
      </c>
      <c r="L56" s="34">
        <v>133</v>
      </c>
      <c r="M56" s="27">
        <v>0.001712962962962963</v>
      </c>
      <c r="N56" s="140">
        <v>542</v>
      </c>
      <c r="O56" s="115">
        <v>41</v>
      </c>
      <c r="P56" s="84">
        <v>133</v>
      </c>
      <c r="Q56" s="18">
        <v>0.09004629629629629</v>
      </c>
      <c r="R56" s="16"/>
      <c r="S56" s="134">
        <v>36</v>
      </c>
      <c r="T56" s="84">
        <v>133</v>
      </c>
      <c r="U56" s="31">
        <v>0.023877314814814813</v>
      </c>
      <c r="V56" s="33"/>
      <c r="W56" s="115">
        <v>50</v>
      </c>
      <c r="X56" s="84">
        <v>133</v>
      </c>
      <c r="Y56" s="32">
        <v>0.08983796296296297</v>
      </c>
      <c r="Z56" s="16"/>
      <c r="AA56" s="115">
        <v>31</v>
      </c>
      <c r="AB56" s="84">
        <v>133</v>
      </c>
      <c r="AC56" s="27">
        <v>0.015497685185185843</v>
      </c>
      <c r="AD56" s="8"/>
      <c r="AE56" s="15"/>
    </row>
    <row r="57" spans="1:31" ht="15">
      <c r="A57" s="115">
        <v>46</v>
      </c>
      <c r="B57" s="84">
        <v>154</v>
      </c>
      <c r="C57" s="85" t="s">
        <v>397</v>
      </c>
      <c r="D57" s="88" t="s">
        <v>318</v>
      </c>
      <c r="E57" s="86" t="s">
        <v>319</v>
      </c>
      <c r="F57" s="85">
        <v>19335</v>
      </c>
      <c r="G57" s="103" t="s">
        <v>320</v>
      </c>
      <c r="H57" s="9">
        <f t="shared" si="2"/>
        <v>0.22144675925925986</v>
      </c>
      <c r="I57" s="9">
        <f t="shared" si="3"/>
        <v>0.007731481481479424</v>
      </c>
      <c r="K57" s="23">
        <v>63</v>
      </c>
      <c r="L57" s="34">
        <v>154</v>
      </c>
      <c r="M57" s="27">
        <v>0.001712962962962963</v>
      </c>
      <c r="N57" s="140">
        <v>541</v>
      </c>
      <c r="O57" s="115">
        <v>76</v>
      </c>
      <c r="P57" s="84">
        <v>154</v>
      </c>
      <c r="Q57" s="18">
        <v>0.0916550925925926</v>
      </c>
      <c r="R57" s="16"/>
      <c r="S57" s="134">
        <v>60</v>
      </c>
      <c r="T57" s="84">
        <v>154</v>
      </c>
      <c r="U57" s="31">
        <v>0.024502314814814814</v>
      </c>
      <c r="V57" s="33"/>
      <c r="W57" s="115">
        <v>40</v>
      </c>
      <c r="X57" s="84">
        <v>154</v>
      </c>
      <c r="Y57" s="32">
        <v>0.08776620370370371</v>
      </c>
      <c r="Z57" s="16"/>
      <c r="AA57" s="115">
        <v>43</v>
      </c>
      <c r="AB57" s="84">
        <v>154</v>
      </c>
      <c r="AC57" s="27">
        <v>0.015810185185185795</v>
      </c>
      <c r="AD57" s="8"/>
      <c r="AE57" s="15"/>
    </row>
    <row r="58" spans="1:31" ht="15">
      <c r="A58" s="115">
        <v>47</v>
      </c>
      <c r="B58" s="84">
        <v>93</v>
      </c>
      <c r="C58" s="85" t="s">
        <v>369</v>
      </c>
      <c r="D58" s="88" t="s">
        <v>240</v>
      </c>
      <c r="E58" s="86" t="s">
        <v>239</v>
      </c>
      <c r="F58" s="85">
        <v>20405</v>
      </c>
      <c r="G58" s="103" t="s">
        <v>440</v>
      </c>
      <c r="H58" s="9">
        <f t="shared" si="2"/>
        <v>0.22170138888888924</v>
      </c>
      <c r="I58" s="9">
        <f t="shared" si="3"/>
        <v>0.007986111111108807</v>
      </c>
      <c r="K58" s="23">
        <v>32</v>
      </c>
      <c r="L58" s="34">
        <v>93</v>
      </c>
      <c r="M58" s="27">
        <v>0.0016666666666666668</v>
      </c>
      <c r="N58" s="140">
        <v>658</v>
      </c>
      <c r="O58" s="115">
        <v>68</v>
      </c>
      <c r="P58" s="84">
        <v>93</v>
      </c>
      <c r="Q58" s="18">
        <v>0.09100694444444445</v>
      </c>
      <c r="R58" s="16"/>
      <c r="S58" s="134">
        <v>28</v>
      </c>
      <c r="T58" s="84">
        <v>93</v>
      </c>
      <c r="U58" s="31">
        <v>0.023877314814814813</v>
      </c>
      <c r="V58" s="33"/>
      <c r="W58" s="115">
        <v>59</v>
      </c>
      <c r="X58" s="84">
        <v>93</v>
      </c>
      <c r="Y58" s="32">
        <v>0.09010416666666667</v>
      </c>
      <c r="Z58" s="16"/>
      <c r="AA58" s="115">
        <v>13</v>
      </c>
      <c r="AB58" s="84">
        <v>93</v>
      </c>
      <c r="AC58" s="27">
        <v>0.015046296296296679</v>
      </c>
      <c r="AD58" s="8"/>
      <c r="AE58" s="15"/>
    </row>
    <row r="59" spans="1:30" ht="15">
      <c r="A59" s="115">
        <v>48</v>
      </c>
      <c r="B59" s="84">
        <v>140</v>
      </c>
      <c r="C59" s="85" t="s">
        <v>389</v>
      </c>
      <c r="D59" s="88" t="s">
        <v>298</v>
      </c>
      <c r="E59" s="86" t="s">
        <v>296</v>
      </c>
      <c r="F59" s="85">
        <v>20791</v>
      </c>
      <c r="G59" s="103" t="s">
        <v>412</v>
      </c>
      <c r="H59" s="9">
        <f t="shared" si="2"/>
        <v>0.22173611111111183</v>
      </c>
      <c r="I59" s="9">
        <f t="shared" si="3"/>
        <v>0.008020833333331395</v>
      </c>
      <c r="K59" s="23">
        <v>111</v>
      </c>
      <c r="L59" s="34">
        <v>140</v>
      </c>
      <c r="M59" s="27">
        <v>0.0018055555555555557</v>
      </c>
      <c r="N59" s="140">
        <v>148</v>
      </c>
      <c r="O59" s="115">
        <v>62</v>
      </c>
      <c r="P59" s="84">
        <v>140</v>
      </c>
      <c r="Q59" s="18">
        <v>0.09070601851851852</v>
      </c>
      <c r="R59" s="16"/>
      <c r="S59" s="134">
        <v>75</v>
      </c>
      <c r="T59" s="84">
        <v>140</v>
      </c>
      <c r="U59" s="31">
        <v>0.024722222222222225</v>
      </c>
      <c r="V59" s="33"/>
      <c r="W59" s="115">
        <v>41</v>
      </c>
      <c r="X59" s="84">
        <v>140</v>
      </c>
      <c r="Y59" s="32">
        <v>0.08776620370370371</v>
      </c>
      <c r="Z59" s="16"/>
      <c r="AA59" s="115">
        <v>92</v>
      </c>
      <c r="AB59" s="84">
        <v>140</v>
      </c>
      <c r="AC59" s="27">
        <v>0.016736111111111812</v>
      </c>
      <c r="AD59" s="8"/>
    </row>
    <row r="60" spans="1:30" ht="15">
      <c r="A60" s="115">
        <v>49</v>
      </c>
      <c r="B60" s="84">
        <v>68</v>
      </c>
      <c r="C60" s="85" t="s">
        <v>464</v>
      </c>
      <c r="D60" s="88" t="s">
        <v>435</v>
      </c>
      <c r="E60" s="86" t="s">
        <v>81</v>
      </c>
      <c r="F60" s="85" t="s">
        <v>436</v>
      </c>
      <c r="G60" s="103" t="s">
        <v>81</v>
      </c>
      <c r="H60" s="9">
        <f t="shared" si="2"/>
        <v>0.22252314814814864</v>
      </c>
      <c r="I60" s="9">
        <f t="shared" si="3"/>
        <v>0.008807870370368204</v>
      </c>
      <c r="K60" s="23">
        <v>66</v>
      </c>
      <c r="L60" s="34">
        <v>68</v>
      </c>
      <c r="M60" s="27">
        <v>0.001712962962962963</v>
      </c>
      <c r="N60" s="140">
        <v>832</v>
      </c>
      <c r="O60" s="115">
        <v>46</v>
      </c>
      <c r="P60" s="84">
        <v>68</v>
      </c>
      <c r="Q60" s="18">
        <v>0.09004629629629629</v>
      </c>
      <c r="R60" s="16"/>
      <c r="S60" s="134">
        <v>67</v>
      </c>
      <c r="T60" s="84">
        <v>68</v>
      </c>
      <c r="U60" s="31">
        <v>0.024502314814814814</v>
      </c>
      <c r="V60" s="31"/>
      <c r="W60" s="115">
        <v>56</v>
      </c>
      <c r="X60" s="84">
        <v>68</v>
      </c>
      <c r="Y60" s="32">
        <v>0.09010416666666667</v>
      </c>
      <c r="Z60" s="16"/>
      <c r="AA60" s="115">
        <v>62</v>
      </c>
      <c r="AB60" s="84">
        <v>68</v>
      </c>
      <c r="AC60" s="27">
        <v>0.01615740740740793</v>
      </c>
      <c r="AD60" s="8"/>
    </row>
    <row r="61" spans="1:31" ht="15">
      <c r="A61" s="115">
        <v>50</v>
      </c>
      <c r="B61" s="84">
        <v>37</v>
      </c>
      <c r="C61" s="85" t="s">
        <v>355</v>
      </c>
      <c r="D61" s="88" t="s">
        <v>208</v>
      </c>
      <c r="E61" s="86" t="s">
        <v>59</v>
      </c>
      <c r="F61" s="85">
        <v>100685</v>
      </c>
      <c r="G61" s="103" t="s">
        <v>35</v>
      </c>
      <c r="H61" s="9">
        <f t="shared" si="2"/>
        <v>0.22262731481481537</v>
      </c>
      <c r="I61" s="9">
        <f t="shared" si="3"/>
        <v>0.008912037037034942</v>
      </c>
      <c r="K61" s="23">
        <v>29</v>
      </c>
      <c r="L61" s="34">
        <v>37</v>
      </c>
      <c r="M61" s="27">
        <v>0.0016550925925925926</v>
      </c>
      <c r="N61" s="140">
        <v>816</v>
      </c>
      <c r="O61" s="115">
        <v>56</v>
      </c>
      <c r="P61" s="84">
        <v>37</v>
      </c>
      <c r="Q61" s="18">
        <v>0.09065972222222222</v>
      </c>
      <c r="R61" s="16"/>
      <c r="S61" s="134">
        <v>8</v>
      </c>
      <c r="T61" s="84">
        <v>37</v>
      </c>
      <c r="U61" s="31">
        <v>0.023877314814814813</v>
      </c>
      <c r="V61" s="33"/>
      <c r="W61" s="115">
        <v>54</v>
      </c>
      <c r="X61" s="84">
        <v>37</v>
      </c>
      <c r="Y61" s="32">
        <v>0.08996527777777778</v>
      </c>
      <c r="Z61" s="16"/>
      <c r="AA61" s="115">
        <v>80</v>
      </c>
      <c r="AB61" s="84">
        <v>37</v>
      </c>
      <c r="AC61" s="27">
        <v>0.01646990740740797</v>
      </c>
      <c r="AD61" s="8"/>
      <c r="AE61" s="15"/>
    </row>
    <row r="62" spans="1:30" ht="15">
      <c r="A62" s="115">
        <v>51</v>
      </c>
      <c r="B62" s="84">
        <v>57</v>
      </c>
      <c r="C62" s="85" t="s">
        <v>363</v>
      </c>
      <c r="D62" s="88" t="s">
        <v>219</v>
      </c>
      <c r="E62" s="86" t="s">
        <v>79</v>
      </c>
      <c r="F62" s="85" t="s">
        <v>418</v>
      </c>
      <c r="G62" s="103" t="s">
        <v>82</v>
      </c>
      <c r="H62" s="9">
        <f t="shared" si="2"/>
        <v>0.22276620370370415</v>
      </c>
      <c r="I62" s="9">
        <f t="shared" si="3"/>
        <v>0.009050925925923714</v>
      </c>
      <c r="K62" s="23">
        <v>75</v>
      </c>
      <c r="L62" s="34">
        <v>57</v>
      </c>
      <c r="M62" s="27">
        <v>0.001736111111111111</v>
      </c>
      <c r="N62" s="140">
        <v>277</v>
      </c>
      <c r="O62" s="115">
        <v>49</v>
      </c>
      <c r="P62" s="84">
        <v>57</v>
      </c>
      <c r="Q62" s="18">
        <v>0.09004629629629629</v>
      </c>
      <c r="R62" s="16"/>
      <c r="S62" s="134">
        <v>83</v>
      </c>
      <c r="T62" s="84">
        <v>57</v>
      </c>
      <c r="U62" s="31">
        <v>0.024722222222222225</v>
      </c>
      <c r="V62" s="33"/>
      <c r="W62" s="115">
        <v>55</v>
      </c>
      <c r="X62" s="84">
        <v>57</v>
      </c>
      <c r="Y62" s="32">
        <v>0.09010416666666667</v>
      </c>
      <c r="Z62" s="16"/>
      <c r="AA62" s="115">
        <v>61</v>
      </c>
      <c r="AB62" s="84">
        <v>57</v>
      </c>
      <c r="AC62" s="27">
        <v>0.01615740740740784</v>
      </c>
      <c r="AD62" s="8"/>
    </row>
    <row r="63" spans="1:31" ht="15">
      <c r="A63" s="115">
        <v>52</v>
      </c>
      <c r="B63" s="84">
        <v>46</v>
      </c>
      <c r="C63" s="85" t="s">
        <v>150</v>
      </c>
      <c r="D63" s="88" t="s">
        <v>151</v>
      </c>
      <c r="E63" s="86" t="s">
        <v>80</v>
      </c>
      <c r="F63" s="85">
        <v>3002</v>
      </c>
      <c r="G63" s="103" t="s">
        <v>83</v>
      </c>
      <c r="H63" s="9">
        <f t="shared" si="2"/>
        <v>0.22296296296296325</v>
      </c>
      <c r="I63" s="9">
        <f t="shared" si="3"/>
        <v>0.009247685185182819</v>
      </c>
      <c r="K63" s="23">
        <v>42</v>
      </c>
      <c r="L63" s="34">
        <v>46</v>
      </c>
      <c r="M63" s="27">
        <v>0.0016782407407407406</v>
      </c>
      <c r="N63" s="140">
        <v>707</v>
      </c>
      <c r="O63" s="115">
        <v>65</v>
      </c>
      <c r="P63" s="84">
        <v>46</v>
      </c>
      <c r="Q63" s="18">
        <v>0.09100694444444445</v>
      </c>
      <c r="R63" s="18"/>
      <c r="S63" s="134">
        <v>72</v>
      </c>
      <c r="T63" s="84">
        <v>46</v>
      </c>
      <c r="U63" s="31">
        <v>0.024675925925925924</v>
      </c>
      <c r="V63" s="33"/>
      <c r="W63" s="115">
        <v>52</v>
      </c>
      <c r="X63" s="84">
        <v>46</v>
      </c>
      <c r="Y63" s="32">
        <v>0.0898726851851852</v>
      </c>
      <c r="Z63" s="16"/>
      <c r="AA63" s="115">
        <v>38</v>
      </c>
      <c r="AB63" s="84">
        <v>46</v>
      </c>
      <c r="AC63" s="27">
        <v>0.015729166666666964</v>
      </c>
      <c r="AD63" s="8"/>
      <c r="AE63" s="74"/>
    </row>
    <row r="64" spans="1:30" ht="15">
      <c r="A64" s="115">
        <v>53</v>
      </c>
      <c r="B64" s="84">
        <v>142</v>
      </c>
      <c r="C64" s="85" t="s">
        <v>390</v>
      </c>
      <c r="D64" s="88" t="s">
        <v>300</v>
      </c>
      <c r="E64" s="86" t="s">
        <v>301</v>
      </c>
      <c r="F64" s="85">
        <v>14473</v>
      </c>
      <c r="G64" s="103" t="s">
        <v>412</v>
      </c>
      <c r="H64" s="9">
        <f t="shared" si="2"/>
        <v>0.22302083333333383</v>
      </c>
      <c r="I64" s="9">
        <f t="shared" si="3"/>
        <v>0.009305555555553402</v>
      </c>
      <c r="K64" s="23">
        <v>58</v>
      </c>
      <c r="L64" s="34">
        <v>142</v>
      </c>
      <c r="M64" s="27">
        <v>0.0017013888888888892</v>
      </c>
      <c r="N64" s="140">
        <v>862</v>
      </c>
      <c r="O64" s="115">
        <v>55</v>
      </c>
      <c r="P64" s="84">
        <v>142</v>
      </c>
      <c r="Q64" s="18">
        <v>0.09065972222222222</v>
      </c>
      <c r="R64" s="16"/>
      <c r="S64" s="134">
        <v>54</v>
      </c>
      <c r="T64" s="84">
        <v>142</v>
      </c>
      <c r="U64" s="31">
        <v>0.024224537037037034</v>
      </c>
      <c r="V64" s="33"/>
      <c r="W64" s="115">
        <v>51</v>
      </c>
      <c r="X64" s="84">
        <v>142</v>
      </c>
      <c r="Y64" s="32">
        <v>0.0898726851851852</v>
      </c>
      <c r="Z64" s="16"/>
      <c r="AA64" s="115">
        <v>86</v>
      </c>
      <c r="AB64" s="84">
        <v>142</v>
      </c>
      <c r="AC64" s="27">
        <v>0.016562500000000476</v>
      </c>
      <c r="AD64" s="8"/>
    </row>
    <row r="65" spans="1:30" ht="15">
      <c r="A65" s="115">
        <v>54</v>
      </c>
      <c r="B65" s="84">
        <v>138</v>
      </c>
      <c r="C65" s="85" t="s">
        <v>387</v>
      </c>
      <c r="D65" s="88" t="s">
        <v>295</v>
      </c>
      <c r="E65" s="86" t="s">
        <v>296</v>
      </c>
      <c r="F65" s="85">
        <v>9899</v>
      </c>
      <c r="G65" s="103" t="s">
        <v>412</v>
      </c>
      <c r="H65" s="9">
        <f t="shared" si="2"/>
        <v>0.22303240740740757</v>
      </c>
      <c r="I65" s="9">
        <f t="shared" si="3"/>
        <v>0.009317129629627136</v>
      </c>
      <c r="K65" s="23">
        <v>9</v>
      </c>
      <c r="L65" s="34">
        <v>138</v>
      </c>
      <c r="M65" s="27">
        <v>0.0016203703703703703</v>
      </c>
      <c r="N65" s="140">
        <v>543</v>
      </c>
      <c r="O65" s="115">
        <v>45</v>
      </c>
      <c r="P65" s="84">
        <v>138</v>
      </c>
      <c r="Q65" s="18">
        <v>0.09004629629629629</v>
      </c>
      <c r="R65" s="16"/>
      <c r="S65" s="134">
        <v>34</v>
      </c>
      <c r="T65" s="84">
        <v>138</v>
      </c>
      <c r="U65" s="31">
        <v>0.023877314814814813</v>
      </c>
      <c r="V65" s="33"/>
      <c r="W65" s="115">
        <v>68</v>
      </c>
      <c r="X65" s="84">
        <v>138</v>
      </c>
      <c r="Y65" s="32">
        <v>0.09224537037037038</v>
      </c>
      <c r="Z65" s="16"/>
      <c r="AA65" s="115">
        <v>19</v>
      </c>
      <c r="AB65" s="84">
        <v>138</v>
      </c>
      <c r="AC65" s="27">
        <v>0.015243055555555728</v>
      </c>
      <c r="AD65" s="8"/>
    </row>
    <row r="66" spans="1:31" ht="15">
      <c r="A66" s="115">
        <v>55</v>
      </c>
      <c r="B66" s="84">
        <v>158</v>
      </c>
      <c r="C66" s="85" t="s">
        <v>399</v>
      </c>
      <c r="D66" s="88" t="s">
        <v>324</v>
      </c>
      <c r="E66" s="86" t="s">
        <v>323</v>
      </c>
      <c r="F66" s="85">
        <v>19601</v>
      </c>
      <c r="G66" s="103" t="s">
        <v>320</v>
      </c>
      <c r="H66" s="9">
        <f t="shared" si="2"/>
        <v>0.2235995370370374</v>
      </c>
      <c r="I66" s="9">
        <f t="shared" si="3"/>
        <v>0.009884259259256956</v>
      </c>
      <c r="K66" s="23">
        <v>106</v>
      </c>
      <c r="L66" s="34">
        <v>158</v>
      </c>
      <c r="M66" s="27">
        <v>0.0017824074074074072</v>
      </c>
      <c r="N66" s="140">
        <v>663</v>
      </c>
      <c r="O66" s="115">
        <v>50</v>
      </c>
      <c r="P66" s="84">
        <v>158</v>
      </c>
      <c r="Q66" s="18">
        <v>0.09016203703703703</v>
      </c>
      <c r="R66" s="16"/>
      <c r="S66" s="134">
        <v>81</v>
      </c>
      <c r="T66" s="84">
        <v>158</v>
      </c>
      <c r="U66" s="31">
        <v>0.024722222222222225</v>
      </c>
      <c r="V66" s="33"/>
      <c r="W66" s="115">
        <v>60</v>
      </c>
      <c r="X66" s="84">
        <v>158</v>
      </c>
      <c r="Y66" s="32">
        <v>0.09016203703703703</v>
      </c>
      <c r="Z66" s="16"/>
      <c r="AA66" s="115">
        <v>94</v>
      </c>
      <c r="AB66" s="84">
        <v>158</v>
      </c>
      <c r="AC66" s="27">
        <v>0.016770833333333676</v>
      </c>
      <c r="AD66" s="8"/>
      <c r="AE66" s="74"/>
    </row>
    <row r="67" spans="1:30" ht="15">
      <c r="A67" s="115">
        <v>56</v>
      </c>
      <c r="B67" s="84">
        <v>92</v>
      </c>
      <c r="C67" s="85" t="s">
        <v>406</v>
      </c>
      <c r="D67" s="88" t="s">
        <v>340</v>
      </c>
      <c r="E67" s="86" t="s">
        <v>341</v>
      </c>
      <c r="F67" s="85">
        <v>21568</v>
      </c>
      <c r="G67" s="103" t="s">
        <v>441</v>
      </c>
      <c r="H67" s="9">
        <f t="shared" si="2"/>
        <v>0.2240046296296299</v>
      </c>
      <c r="I67" s="9">
        <f t="shared" si="3"/>
        <v>0.010289351851849454</v>
      </c>
      <c r="K67" s="23">
        <v>82</v>
      </c>
      <c r="L67" s="34">
        <v>92</v>
      </c>
      <c r="M67" s="27">
        <v>0.001736111111111111</v>
      </c>
      <c r="N67" s="140">
        <v>713</v>
      </c>
      <c r="O67" s="115">
        <v>70</v>
      </c>
      <c r="P67" s="84">
        <v>92</v>
      </c>
      <c r="Q67" s="18">
        <v>0.09100694444444445</v>
      </c>
      <c r="R67" s="16"/>
      <c r="S67" s="134">
        <v>79</v>
      </c>
      <c r="T67" s="84">
        <v>92</v>
      </c>
      <c r="U67" s="31">
        <v>0.024722222222222225</v>
      </c>
      <c r="V67" s="33"/>
      <c r="W67" s="115">
        <v>57</v>
      </c>
      <c r="X67" s="84">
        <v>92</v>
      </c>
      <c r="Y67" s="32">
        <v>0.09010416666666667</v>
      </c>
      <c r="Z67" s="16"/>
      <c r="AA67" s="115">
        <v>79</v>
      </c>
      <c r="AB67" s="84">
        <v>92</v>
      </c>
      <c r="AC67" s="27">
        <v>0.016435185185185438</v>
      </c>
      <c r="AD67" s="8"/>
    </row>
    <row r="68" spans="1:30" ht="15">
      <c r="A68" s="115">
        <v>57</v>
      </c>
      <c r="B68" s="84">
        <v>6</v>
      </c>
      <c r="C68" s="85" t="s">
        <v>347</v>
      </c>
      <c r="D68" s="88" t="s">
        <v>191</v>
      </c>
      <c r="E68" s="86" t="s">
        <v>45</v>
      </c>
      <c r="F68" s="85">
        <v>235</v>
      </c>
      <c r="G68" s="103" t="s">
        <v>36</v>
      </c>
      <c r="H68" s="9">
        <f t="shared" si="2"/>
        <v>0.22418981481481493</v>
      </c>
      <c r="I68" s="9">
        <f t="shared" si="3"/>
        <v>0.010474537037034493</v>
      </c>
      <c r="K68" s="23">
        <v>151</v>
      </c>
      <c r="L68" s="34">
        <v>6</v>
      </c>
      <c r="M68" s="27">
        <v>0.00431712962962963</v>
      </c>
      <c r="N68" s="140">
        <v>0</v>
      </c>
      <c r="O68" s="115">
        <v>30</v>
      </c>
      <c r="P68" s="84">
        <v>6</v>
      </c>
      <c r="Q68" s="18">
        <v>0.08951388888888889</v>
      </c>
      <c r="R68" s="16">
        <v>1.1574074074074073E-05</v>
      </c>
      <c r="S68" s="134">
        <v>53</v>
      </c>
      <c r="T68" s="84">
        <v>6</v>
      </c>
      <c r="U68" s="31">
        <v>0.024224537037037034</v>
      </c>
      <c r="V68" s="33"/>
      <c r="W68" s="115">
        <v>53</v>
      </c>
      <c r="X68" s="84">
        <v>6</v>
      </c>
      <c r="Y68" s="32">
        <v>0.08996527777777778</v>
      </c>
      <c r="Z68" s="16"/>
      <c r="AA68" s="115">
        <v>65</v>
      </c>
      <c r="AB68" s="84">
        <v>6</v>
      </c>
      <c r="AC68" s="27">
        <v>0.016180555555555677</v>
      </c>
      <c r="AD68" s="8"/>
    </row>
    <row r="69" spans="1:30" ht="15">
      <c r="A69" s="115">
        <v>58</v>
      </c>
      <c r="B69" s="84">
        <v>137</v>
      </c>
      <c r="C69" s="85" t="s">
        <v>492</v>
      </c>
      <c r="D69" s="88" t="s">
        <v>293</v>
      </c>
      <c r="E69" s="86" t="s">
        <v>294</v>
      </c>
      <c r="F69" s="85">
        <v>9844</v>
      </c>
      <c r="G69" s="103" t="s">
        <v>286</v>
      </c>
      <c r="H69" s="9">
        <f t="shared" si="2"/>
        <v>0.22420138888888894</v>
      </c>
      <c r="I69" s="9">
        <f t="shared" si="3"/>
        <v>0.010486111111108504</v>
      </c>
      <c r="K69" s="23">
        <v>51</v>
      </c>
      <c r="L69" s="34">
        <v>137</v>
      </c>
      <c r="M69" s="27">
        <v>0.001689814814814815</v>
      </c>
      <c r="N69" s="140">
        <v>516</v>
      </c>
      <c r="O69" s="115">
        <v>35</v>
      </c>
      <c r="P69" s="84">
        <v>137</v>
      </c>
      <c r="Q69" s="18">
        <v>0.08997685185185185</v>
      </c>
      <c r="R69" s="16"/>
      <c r="S69" s="134">
        <v>64</v>
      </c>
      <c r="T69" s="84">
        <v>137</v>
      </c>
      <c r="U69" s="31">
        <v>0.024502314814814814</v>
      </c>
      <c r="V69" s="33"/>
      <c r="W69" s="115">
        <v>66</v>
      </c>
      <c r="X69" s="84">
        <v>137</v>
      </c>
      <c r="Y69" s="32">
        <v>0.09217592592592593</v>
      </c>
      <c r="Z69" s="16"/>
      <c r="AA69" s="115">
        <v>49</v>
      </c>
      <c r="AB69" s="84">
        <v>137</v>
      </c>
      <c r="AC69" s="27">
        <v>0.01585648148148152</v>
      </c>
      <c r="AD69" s="8"/>
    </row>
    <row r="70" spans="1:30" ht="15">
      <c r="A70" s="115">
        <v>59</v>
      </c>
      <c r="B70" s="84">
        <v>47</v>
      </c>
      <c r="C70" s="85" t="s">
        <v>152</v>
      </c>
      <c r="D70" s="88" t="s">
        <v>153</v>
      </c>
      <c r="E70" s="86" t="s">
        <v>80</v>
      </c>
      <c r="F70" s="85">
        <v>5811</v>
      </c>
      <c r="G70" s="103" t="s">
        <v>83</v>
      </c>
      <c r="H70" s="9">
        <f t="shared" si="2"/>
        <v>0.22443287037037046</v>
      </c>
      <c r="I70" s="9">
        <f t="shared" si="3"/>
        <v>0.01071759259259003</v>
      </c>
      <c r="K70" s="23">
        <v>38</v>
      </c>
      <c r="L70" s="34">
        <v>47</v>
      </c>
      <c r="M70" s="27">
        <v>0.0016782407407407406</v>
      </c>
      <c r="N70" s="140">
        <v>382</v>
      </c>
      <c r="O70" s="115">
        <v>57</v>
      </c>
      <c r="P70" s="84">
        <v>47</v>
      </c>
      <c r="Q70" s="18">
        <v>0.09065972222222222</v>
      </c>
      <c r="R70" s="16"/>
      <c r="S70" s="134">
        <v>19</v>
      </c>
      <c r="T70" s="84">
        <v>47</v>
      </c>
      <c r="U70" s="31">
        <v>0.023877314814814813</v>
      </c>
      <c r="V70" s="33"/>
      <c r="W70" s="115">
        <v>63</v>
      </c>
      <c r="X70" s="84">
        <v>47</v>
      </c>
      <c r="Y70" s="32">
        <v>0.09190972222222223</v>
      </c>
      <c r="Z70" s="16"/>
      <c r="AA70" s="115">
        <v>70</v>
      </c>
      <c r="AB70" s="84">
        <v>47</v>
      </c>
      <c r="AC70" s="27">
        <v>0.01630787037037045</v>
      </c>
      <c r="AD70" s="8"/>
    </row>
    <row r="71" spans="1:30" ht="15">
      <c r="A71" s="115">
        <v>60</v>
      </c>
      <c r="B71" s="84">
        <v>73</v>
      </c>
      <c r="C71" s="85" t="s">
        <v>465</v>
      </c>
      <c r="D71" s="88" t="s">
        <v>227</v>
      </c>
      <c r="E71" s="86" t="s">
        <v>34</v>
      </c>
      <c r="F71" s="85">
        <v>6472</v>
      </c>
      <c r="G71" s="103" t="s">
        <v>34</v>
      </c>
      <c r="H71" s="9">
        <f t="shared" si="2"/>
        <v>0.22469907407407408</v>
      </c>
      <c r="I71" s="9">
        <f t="shared" si="3"/>
        <v>0.010983796296293646</v>
      </c>
      <c r="K71" s="23">
        <v>132</v>
      </c>
      <c r="L71" s="34">
        <v>73</v>
      </c>
      <c r="M71" s="27">
        <v>0.0018402777777777777</v>
      </c>
      <c r="N71" s="140">
        <v>54</v>
      </c>
      <c r="O71" s="115">
        <v>104</v>
      </c>
      <c r="P71" s="84">
        <v>73</v>
      </c>
      <c r="Q71" s="18">
        <v>0.09537037037037037</v>
      </c>
      <c r="R71" s="16"/>
      <c r="S71" s="134">
        <v>20</v>
      </c>
      <c r="T71" s="84">
        <v>73</v>
      </c>
      <c r="U71" s="31">
        <v>0.023877314814814813</v>
      </c>
      <c r="V71" s="33"/>
      <c r="W71" s="115">
        <v>39</v>
      </c>
      <c r="X71" s="84">
        <v>73</v>
      </c>
      <c r="Y71" s="32">
        <v>0.08776620370370371</v>
      </c>
      <c r="Z71" s="16"/>
      <c r="AA71" s="115">
        <v>48</v>
      </c>
      <c r="AB71" s="84">
        <v>73</v>
      </c>
      <c r="AC71" s="27">
        <v>0.01584490740740742</v>
      </c>
      <c r="AD71" s="8"/>
    </row>
    <row r="72" spans="1:30" ht="15">
      <c r="A72" s="115">
        <v>61</v>
      </c>
      <c r="B72" s="84">
        <v>59</v>
      </c>
      <c r="C72" s="85" t="s">
        <v>460</v>
      </c>
      <c r="D72" s="88" t="s">
        <v>221</v>
      </c>
      <c r="E72" s="86" t="s">
        <v>79</v>
      </c>
      <c r="F72" s="85" t="s">
        <v>423</v>
      </c>
      <c r="G72" s="103" t="s">
        <v>82</v>
      </c>
      <c r="H72" s="9">
        <f t="shared" si="2"/>
        <v>0.22473379629629653</v>
      </c>
      <c r="I72" s="9">
        <f t="shared" si="3"/>
        <v>0.011018518518516096</v>
      </c>
      <c r="K72" s="23">
        <v>71</v>
      </c>
      <c r="L72" s="34">
        <v>59</v>
      </c>
      <c r="M72" s="27">
        <v>0.0017245370370370372</v>
      </c>
      <c r="N72" s="140">
        <v>563</v>
      </c>
      <c r="O72" s="115">
        <v>63</v>
      </c>
      <c r="P72" s="84">
        <v>59</v>
      </c>
      <c r="Q72" s="18">
        <v>0.09100694444444445</v>
      </c>
      <c r="R72" s="16"/>
      <c r="S72" s="134">
        <v>63</v>
      </c>
      <c r="T72" s="84">
        <v>59</v>
      </c>
      <c r="U72" s="31">
        <v>0.024502314814814814</v>
      </c>
      <c r="V72" s="33"/>
      <c r="W72" s="115">
        <v>62</v>
      </c>
      <c r="X72" s="84">
        <v>59</v>
      </c>
      <c r="Y72" s="32">
        <v>0.09048611111111111</v>
      </c>
      <c r="Z72" s="16"/>
      <c r="AA72" s="115">
        <v>101</v>
      </c>
      <c r="AB72" s="84">
        <v>59</v>
      </c>
      <c r="AC72" s="27">
        <v>0.017013888888889103</v>
      </c>
      <c r="AD72" s="8"/>
    </row>
    <row r="73" spans="1:30" ht="15">
      <c r="A73" s="115">
        <v>62</v>
      </c>
      <c r="B73" s="84">
        <v>63</v>
      </c>
      <c r="C73" s="85" t="s">
        <v>462</v>
      </c>
      <c r="D73" s="88" t="s">
        <v>222</v>
      </c>
      <c r="E73" s="86" t="s">
        <v>81</v>
      </c>
      <c r="F73" s="85" t="s">
        <v>426</v>
      </c>
      <c r="G73" s="103" t="s">
        <v>81</v>
      </c>
      <c r="H73" s="9">
        <f t="shared" si="2"/>
        <v>0.22576388888888888</v>
      </c>
      <c r="I73" s="9">
        <f t="shared" si="3"/>
        <v>0.012048611111108443</v>
      </c>
      <c r="K73" s="23">
        <v>89</v>
      </c>
      <c r="L73" s="34">
        <v>63</v>
      </c>
      <c r="M73" s="27">
        <v>0.0017592592592592592</v>
      </c>
      <c r="N73" s="140">
        <v>192</v>
      </c>
      <c r="O73" s="115">
        <v>74</v>
      </c>
      <c r="P73" s="84">
        <v>63</v>
      </c>
      <c r="Q73" s="18">
        <v>0.09100694444444445</v>
      </c>
      <c r="R73" s="18"/>
      <c r="S73" s="134">
        <v>104</v>
      </c>
      <c r="T73" s="84">
        <v>63</v>
      </c>
      <c r="U73" s="31">
        <v>0.025555555555555554</v>
      </c>
      <c r="V73" s="33"/>
      <c r="W73" s="115">
        <v>64</v>
      </c>
      <c r="X73" s="84">
        <v>63</v>
      </c>
      <c r="Y73" s="32">
        <v>0.09206018518518518</v>
      </c>
      <c r="Z73" s="16"/>
      <c r="AA73" s="115">
        <v>24</v>
      </c>
      <c r="AB73" s="84">
        <v>63</v>
      </c>
      <c r="AC73" s="27">
        <v>0.015381944444444424</v>
      </c>
      <c r="AD73" s="8"/>
    </row>
    <row r="74" spans="1:30" ht="15">
      <c r="A74" s="115">
        <v>63</v>
      </c>
      <c r="B74" s="84">
        <v>19</v>
      </c>
      <c r="C74" s="85" t="s">
        <v>176</v>
      </c>
      <c r="D74" s="88" t="s">
        <v>127</v>
      </c>
      <c r="E74" s="86" t="s">
        <v>128</v>
      </c>
      <c r="F74" s="85" t="s">
        <v>129</v>
      </c>
      <c r="G74" s="103" t="s">
        <v>119</v>
      </c>
      <c r="H74" s="9">
        <f t="shared" si="2"/>
        <v>0.2258217592592593</v>
      </c>
      <c r="I74" s="9">
        <f t="shared" si="3"/>
        <v>0.012106481481478859</v>
      </c>
      <c r="K74" s="23">
        <v>50</v>
      </c>
      <c r="L74" s="34">
        <v>19</v>
      </c>
      <c r="M74" s="27">
        <v>0.001689814814814815</v>
      </c>
      <c r="N74" s="140">
        <v>328</v>
      </c>
      <c r="O74" s="115">
        <v>64</v>
      </c>
      <c r="P74" s="84">
        <v>19</v>
      </c>
      <c r="Q74" s="18">
        <v>0.09100694444444445</v>
      </c>
      <c r="R74" s="16"/>
      <c r="S74" s="134">
        <v>89</v>
      </c>
      <c r="T74" s="84">
        <v>19</v>
      </c>
      <c r="U74" s="31">
        <v>0.024722222222222225</v>
      </c>
      <c r="V74" s="33"/>
      <c r="W74" s="115">
        <v>73</v>
      </c>
      <c r="X74" s="84">
        <v>19</v>
      </c>
      <c r="Y74" s="32">
        <v>0.09224537037037038</v>
      </c>
      <c r="Z74" s="16"/>
      <c r="AA74" s="115">
        <v>60</v>
      </c>
      <c r="AB74" s="84">
        <v>19</v>
      </c>
      <c r="AC74" s="27">
        <v>0.01615740740740743</v>
      </c>
      <c r="AD74" s="8"/>
    </row>
    <row r="75" spans="1:30" ht="15">
      <c r="A75" s="115">
        <v>64</v>
      </c>
      <c r="B75" s="84">
        <v>8</v>
      </c>
      <c r="C75" s="85" t="s">
        <v>349</v>
      </c>
      <c r="D75" s="88" t="s">
        <v>193</v>
      </c>
      <c r="E75" s="86" t="s">
        <v>45</v>
      </c>
      <c r="F75" s="85">
        <v>688</v>
      </c>
      <c r="G75" s="103" t="s">
        <v>36</v>
      </c>
      <c r="H75" s="9">
        <f t="shared" si="2"/>
        <v>0.22594907407407405</v>
      </c>
      <c r="I75" s="9">
        <f t="shared" si="3"/>
        <v>0.01223379629629362</v>
      </c>
      <c r="K75" s="23">
        <v>60</v>
      </c>
      <c r="L75" s="34">
        <v>8</v>
      </c>
      <c r="M75" s="27">
        <v>0.001712962962962963</v>
      </c>
      <c r="N75" s="140">
        <v>68</v>
      </c>
      <c r="O75" s="115">
        <v>67</v>
      </c>
      <c r="P75" s="84">
        <v>8</v>
      </c>
      <c r="Q75" s="18">
        <v>0.09100694444444445</v>
      </c>
      <c r="R75" s="18"/>
      <c r="S75" s="134">
        <v>61</v>
      </c>
      <c r="T75" s="84">
        <v>8</v>
      </c>
      <c r="U75" s="31">
        <v>0.024502314814814814</v>
      </c>
      <c r="V75" s="33"/>
      <c r="W75" s="115">
        <v>70</v>
      </c>
      <c r="X75" s="84">
        <v>8</v>
      </c>
      <c r="Y75" s="32">
        <v>0.09224537037037038</v>
      </c>
      <c r="Z75" s="16"/>
      <c r="AA75" s="115">
        <v>81</v>
      </c>
      <c r="AB75" s="84">
        <v>8</v>
      </c>
      <c r="AC75" s="27">
        <v>0.016481481481481444</v>
      </c>
      <c r="AD75" s="8"/>
    </row>
    <row r="76" spans="1:30" ht="15">
      <c r="A76" s="115">
        <v>65</v>
      </c>
      <c r="B76" s="84">
        <v>127</v>
      </c>
      <c r="C76" s="85" t="s">
        <v>489</v>
      </c>
      <c r="D76" s="88" t="s">
        <v>276</v>
      </c>
      <c r="E76" s="86" t="s">
        <v>277</v>
      </c>
      <c r="F76" s="119">
        <v>20456</v>
      </c>
      <c r="G76" s="103" t="s">
        <v>278</v>
      </c>
      <c r="H76" s="9">
        <f aca="true" t="shared" si="4" ref="H76:H107">SUM(M76,Q76,U76,Y76,AC76)-SUM(R76,V76,Z76,AD76)</f>
        <v>0.22594907407407408</v>
      </c>
      <c r="I76" s="9">
        <f aca="true" t="shared" si="5" ref="I76:I107">H76-$H$12</f>
        <v>0.012233796296293648</v>
      </c>
      <c r="K76" s="23">
        <v>149</v>
      </c>
      <c r="L76" s="34">
        <v>127</v>
      </c>
      <c r="M76" s="27">
        <v>0.002002314814814815</v>
      </c>
      <c r="N76" s="140">
        <v>72</v>
      </c>
      <c r="O76" s="115">
        <v>58</v>
      </c>
      <c r="P76" s="84">
        <v>127</v>
      </c>
      <c r="Q76" s="18">
        <v>0.09065972222222222</v>
      </c>
      <c r="R76" s="16"/>
      <c r="S76" s="134">
        <v>58</v>
      </c>
      <c r="T76" s="84">
        <v>127</v>
      </c>
      <c r="U76" s="31">
        <v>0.024502314814814814</v>
      </c>
      <c r="V76" s="33"/>
      <c r="W76" s="115">
        <v>76</v>
      </c>
      <c r="X76" s="84">
        <v>127</v>
      </c>
      <c r="Y76" s="32">
        <v>0.09260416666666667</v>
      </c>
      <c r="Z76" s="16"/>
      <c r="AA76" s="115">
        <v>64</v>
      </c>
      <c r="AB76" s="84">
        <v>127</v>
      </c>
      <c r="AC76" s="27">
        <v>0.016180555555555556</v>
      </c>
      <c r="AD76" s="8"/>
    </row>
    <row r="77" spans="1:30" ht="15">
      <c r="A77" s="115">
        <v>66</v>
      </c>
      <c r="B77" s="84">
        <v>61</v>
      </c>
      <c r="C77" s="85" t="s">
        <v>154</v>
      </c>
      <c r="D77" s="88" t="s">
        <v>155</v>
      </c>
      <c r="E77" s="86" t="s">
        <v>79</v>
      </c>
      <c r="F77" s="85" t="s">
        <v>422</v>
      </c>
      <c r="G77" s="103" t="s">
        <v>82</v>
      </c>
      <c r="H77" s="9">
        <f t="shared" si="4"/>
        <v>0.22612268518518516</v>
      </c>
      <c r="I77" s="9">
        <f t="shared" si="5"/>
        <v>0.01240740740740473</v>
      </c>
      <c r="K77" s="23">
        <v>102</v>
      </c>
      <c r="L77" s="34">
        <v>61</v>
      </c>
      <c r="M77" s="27">
        <v>0.0017708333333333332</v>
      </c>
      <c r="N77" s="140">
        <v>952</v>
      </c>
      <c r="O77" s="115">
        <v>59</v>
      </c>
      <c r="P77" s="84">
        <v>61</v>
      </c>
      <c r="Q77" s="18">
        <v>0.09070601851851852</v>
      </c>
      <c r="R77" s="16"/>
      <c r="S77" s="134">
        <v>70</v>
      </c>
      <c r="T77" s="84">
        <v>61</v>
      </c>
      <c r="U77" s="31">
        <v>0.024502314814814814</v>
      </c>
      <c r="V77" s="33"/>
      <c r="W77" s="115">
        <v>75</v>
      </c>
      <c r="X77" s="84">
        <v>61</v>
      </c>
      <c r="Y77" s="32">
        <v>0.09236111111111112</v>
      </c>
      <c r="Z77" s="16"/>
      <c r="AA77" s="115">
        <v>96</v>
      </c>
      <c r="AB77" s="84">
        <v>61</v>
      </c>
      <c r="AC77" s="27">
        <v>0.01678240740740739</v>
      </c>
      <c r="AD77" s="8"/>
    </row>
    <row r="78" spans="1:31" ht="15">
      <c r="A78" s="115">
        <v>67</v>
      </c>
      <c r="B78" s="84">
        <v>88</v>
      </c>
      <c r="C78" s="85" t="s">
        <v>367</v>
      </c>
      <c r="D78" s="88" t="s">
        <v>236</v>
      </c>
      <c r="E78" s="86" t="s">
        <v>89</v>
      </c>
      <c r="F78" s="85">
        <v>6912</v>
      </c>
      <c r="G78" s="103" t="s">
        <v>170</v>
      </c>
      <c r="H78" s="9">
        <f t="shared" si="4"/>
        <v>0.22656250000000008</v>
      </c>
      <c r="I78" s="9">
        <f t="shared" si="5"/>
        <v>0.01284722222221965</v>
      </c>
      <c r="K78" s="23">
        <v>92</v>
      </c>
      <c r="L78" s="34">
        <v>88</v>
      </c>
      <c r="M78" s="27">
        <v>0.0017592592592592592</v>
      </c>
      <c r="N78" s="140">
        <v>597</v>
      </c>
      <c r="O78" s="115">
        <v>108</v>
      </c>
      <c r="P78" s="84">
        <v>88</v>
      </c>
      <c r="Q78" s="18">
        <v>0.09615740740740741</v>
      </c>
      <c r="R78" s="16"/>
      <c r="S78" s="134">
        <v>37</v>
      </c>
      <c r="T78" s="84">
        <v>88</v>
      </c>
      <c r="U78" s="31">
        <v>0.023877314814814813</v>
      </c>
      <c r="V78" s="33"/>
      <c r="W78" s="115">
        <v>35</v>
      </c>
      <c r="X78" s="84">
        <v>88</v>
      </c>
      <c r="Y78" s="32">
        <v>0.08776620370370371</v>
      </c>
      <c r="Z78" s="16"/>
      <c r="AA78" s="115">
        <v>100</v>
      </c>
      <c r="AB78" s="84">
        <v>88</v>
      </c>
      <c r="AC78" s="27">
        <v>0.017002314814814862</v>
      </c>
      <c r="AD78" s="8"/>
      <c r="AE78" s="15"/>
    </row>
    <row r="79" spans="1:30" ht="15">
      <c r="A79" s="115">
        <v>68</v>
      </c>
      <c r="B79" s="84">
        <v>22</v>
      </c>
      <c r="C79" s="85" t="s">
        <v>454</v>
      </c>
      <c r="D79" s="88" t="s">
        <v>202</v>
      </c>
      <c r="E79" s="86" t="s">
        <v>200</v>
      </c>
      <c r="F79" s="85" t="s">
        <v>203</v>
      </c>
      <c r="G79" s="103" t="s">
        <v>119</v>
      </c>
      <c r="H79" s="9">
        <f t="shared" si="4"/>
        <v>0.22685185185185186</v>
      </c>
      <c r="I79" s="9">
        <f t="shared" si="5"/>
        <v>0.013136574074071428</v>
      </c>
      <c r="K79" s="23">
        <v>30</v>
      </c>
      <c r="L79" s="34">
        <v>22</v>
      </c>
      <c r="M79" s="27">
        <v>0.0016666666666666668</v>
      </c>
      <c r="N79" s="140">
        <v>6</v>
      </c>
      <c r="O79" s="115">
        <v>69</v>
      </c>
      <c r="P79" s="84">
        <v>22</v>
      </c>
      <c r="Q79" s="18">
        <v>0.09100694444444445</v>
      </c>
      <c r="R79" s="16"/>
      <c r="S79" s="134">
        <v>39</v>
      </c>
      <c r="T79" s="84">
        <v>22</v>
      </c>
      <c r="U79" s="31">
        <v>0.023877314814814813</v>
      </c>
      <c r="V79" s="33"/>
      <c r="W79" s="115">
        <v>80</v>
      </c>
      <c r="X79" s="84">
        <v>22</v>
      </c>
      <c r="Y79" s="32">
        <v>0.09478009259259258</v>
      </c>
      <c r="Z79" s="16"/>
      <c r="AA79" s="115">
        <v>32</v>
      </c>
      <c r="AB79" s="84">
        <v>22</v>
      </c>
      <c r="AC79" s="27">
        <v>0.01552083333333338</v>
      </c>
      <c r="AD79" s="8"/>
    </row>
    <row r="80" spans="1:31" ht="15">
      <c r="A80" s="115">
        <v>69</v>
      </c>
      <c r="B80" s="84">
        <v>130</v>
      </c>
      <c r="C80" s="85" t="s">
        <v>382</v>
      </c>
      <c r="D80" s="88" t="s">
        <v>282</v>
      </c>
      <c r="E80" s="86" t="s">
        <v>283</v>
      </c>
      <c r="F80" s="85">
        <v>14424</v>
      </c>
      <c r="G80" s="103" t="s">
        <v>278</v>
      </c>
      <c r="H80" s="9">
        <f t="shared" si="4"/>
        <v>0.2270138888888889</v>
      </c>
      <c r="I80" s="9">
        <f t="shared" si="5"/>
        <v>0.013298611111108471</v>
      </c>
      <c r="K80" s="23">
        <v>86</v>
      </c>
      <c r="L80" s="34">
        <v>130</v>
      </c>
      <c r="M80" s="27">
        <v>0.0017476851851851852</v>
      </c>
      <c r="N80" s="140">
        <v>726</v>
      </c>
      <c r="O80" s="115">
        <v>97</v>
      </c>
      <c r="P80" s="84">
        <v>130</v>
      </c>
      <c r="Q80" s="18">
        <v>0.09255787037037037</v>
      </c>
      <c r="R80" s="16"/>
      <c r="S80" s="134">
        <v>35</v>
      </c>
      <c r="T80" s="84">
        <v>130</v>
      </c>
      <c r="U80" s="31">
        <v>0.023877314814814813</v>
      </c>
      <c r="V80" s="33"/>
      <c r="W80" s="115">
        <v>72</v>
      </c>
      <c r="X80" s="84">
        <v>130</v>
      </c>
      <c r="Y80" s="32">
        <v>0.09224537037037038</v>
      </c>
      <c r="Z80" s="16"/>
      <c r="AA80" s="115">
        <v>87</v>
      </c>
      <c r="AB80" s="84">
        <v>130</v>
      </c>
      <c r="AC80" s="27">
        <v>0.01658564814814816</v>
      </c>
      <c r="AD80" s="8"/>
      <c r="AE80" s="15"/>
    </row>
    <row r="81" spans="1:30" ht="15">
      <c r="A81" s="115">
        <v>70</v>
      </c>
      <c r="B81" s="84">
        <v>80</v>
      </c>
      <c r="C81" s="85" t="s">
        <v>166</v>
      </c>
      <c r="D81" s="88" t="s">
        <v>167</v>
      </c>
      <c r="E81" s="86" t="s">
        <v>88</v>
      </c>
      <c r="F81" s="85">
        <v>6808</v>
      </c>
      <c r="G81" s="103" t="s">
        <v>168</v>
      </c>
      <c r="H81" s="9">
        <f t="shared" si="4"/>
        <v>0.227025462962963</v>
      </c>
      <c r="I81" s="9">
        <f t="shared" si="5"/>
        <v>0.013310185185182566</v>
      </c>
      <c r="K81" s="23">
        <v>84</v>
      </c>
      <c r="L81" s="34">
        <v>80</v>
      </c>
      <c r="M81" s="27">
        <v>0.0017476851851851852</v>
      </c>
      <c r="N81" s="140">
        <v>404</v>
      </c>
      <c r="O81" s="115">
        <v>77</v>
      </c>
      <c r="P81" s="84">
        <v>80</v>
      </c>
      <c r="Q81" s="18">
        <v>0.09168981481481481</v>
      </c>
      <c r="R81" s="16"/>
      <c r="S81" s="134">
        <v>87</v>
      </c>
      <c r="T81" s="84">
        <v>80</v>
      </c>
      <c r="U81" s="31">
        <v>0.024722222222222225</v>
      </c>
      <c r="V81" s="33"/>
      <c r="W81" s="115">
        <v>67</v>
      </c>
      <c r="X81" s="84">
        <v>80</v>
      </c>
      <c r="Y81" s="32">
        <v>0.09224537037037038</v>
      </c>
      <c r="Z81" s="16"/>
      <c r="AA81" s="115">
        <v>88</v>
      </c>
      <c r="AB81" s="84">
        <v>80</v>
      </c>
      <c r="AC81" s="27">
        <v>0.0166203703703704</v>
      </c>
      <c r="AD81" s="8"/>
    </row>
    <row r="82" spans="1:30" ht="15">
      <c r="A82" s="115">
        <v>71</v>
      </c>
      <c r="B82" s="84">
        <v>128</v>
      </c>
      <c r="C82" s="85" t="s">
        <v>380</v>
      </c>
      <c r="D82" s="88" t="s">
        <v>279</v>
      </c>
      <c r="E82" s="86" t="s">
        <v>277</v>
      </c>
      <c r="F82" s="119">
        <v>19890</v>
      </c>
      <c r="G82" s="103" t="s">
        <v>278</v>
      </c>
      <c r="H82" s="9">
        <f t="shared" si="4"/>
        <v>0.22715277777777773</v>
      </c>
      <c r="I82" s="9">
        <f t="shared" si="5"/>
        <v>0.013437499999997299</v>
      </c>
      <c r="K82" s="23">
        <v>80</v>
      </c>
      <c r="L82" s="34">
        <v>128</v>
      </c>
      <c r="M82" s="27">
        <v>0.001736111111111111</v>
      </c>
      <c r="N82" s="140">
        <v>610</v>
      </c>
      <c r="O82" s="115">
        <v>79</v>
      </c>
      <c r="P82" s="84">
        <v>128</v>
      </c>
      <c r="Q82" s="18">
        <v>0.09168981481481481</v>
      </c>
      <c r="R82" s="16"/>
      <c r="S82" s="134">
        <v>74</v>
      </c>
      <c r="T82" s="84">
        <v>128</v>
      </c>
      <c r="U82" s="31">
        <v>0.024722222222222225</v>
      </c>
      <c r="V82" s="33"/>
      <c r="W82" s="115">
        <v>69</v>
      </c>
      <c r="X82" s="84">
        <v>128</v>
      </c>
      <c r="Y82" s="32">
        <v>0.09224537037037038</v>
      </c>
      <c r="Z82" s="16"/>
      <c r="AA82" s="115">
        <v>93</v>
      </c>
      <c r="AB82" s="84">
        <v>128</v>
      </c>
      <c r="AC82" s="27">
        <v>0.016759259259259213</v>
      </c>
      <c r="AD82" s="8"/>
    </row>
    <row r="83" spans="1:31" ht="15">
      <c r="A83" s="115">
        <v>72</v>
      </c>
      <c r="B83" s="84">
        <v>147</v>
      </c>
      <c r="C83" s="85" t="s">
        <v>393</v>
      </c>
      <c r="D83" s="88" t="s">
        <v>310</v>
      </c>
      <c r="E83" s="86" t="s">
        <v>309</v>
      </c>
      <c r="F83" s="85">
        <v>20800</v>
      </c>
      <c r="G83" s="103" t="s">
        <v>305</v>
      </c>
      <c r="H83" s="9">
        <f t="shared" si="4"/>
        <v>0.22732638888888887</v>
      </c>
      <c r="I83" s="9">
        <f t="shared" si="5"/>
        <v>0.013611111111108437</v>
      </c>
      <c r="K83" s="23">
        <v>85</v>
      </c>
      <c r="L83" s="34">
        <v>147</v>
      </c>
      <c r="M83" s="27">
        <v>0.0017476851851851852</v>
      </c>
      <c r="N83" s="140">
        <v>449</v>
      </c>
      <c r="O83" s="115">
        <v>90</v>
      </c>
      <c r="P83" s="84">
        <v>147</v>
      </c>
      <c r="Q83" s="18">
        <v>0.09231481481481481</v>
      </c>
      <c r="R83" s="16"/>
      <c r="S83" s="134">
        <v>77</v>
      </c>
      <c r="T83" s="84">
        <v>147</v>
      </c>
      <c r="U83" s="31">
        <v>0.024722222222222225</v>
      </c>
      <c r="V83" s="33"/>
      <c r="W83" s="115">
        <v>71</v>
      </c>
      <c r="X83" s="84">
        <v>147</v>
      </c>
      <c r="Y83" s="32">
        <v>0.09224537037037038</v>
      </c>
      <c r="Z83" s="16"/>
      <c r="AA83" s="115">
        <v>69</v>
      </c>
      <c r="AB83" s="84">
        <v>147</v>
      </c>
      <c r="AC83" s="27">
        <v>0.016296296296296284</v>
      </c>
      <c r="AD83" s="8"/>
      <c r="AE83" s="15"/>
    </row>
    <row r="84" spans="1:30" ht="15">
      <c r="A84" s="115">
        <v>73</v>
      </c>
      <c r="B84" s="84">
        <v>11</v>
      </c>
      <c r="C84" s="85" t="s">
        <v>114</v>
      </c>
      <c r="D84" s="88" t="s">
        <v>115</v>
      </c>
      <c r="E84" s="86" t="s">
        <v>85</v>
      </c>
      <c r="F84" s="85">
        <v>22013</v>
      </c>
      <c r="G84" s="103" t="s">
        <v>86</v>
      </c>
      <c r="H84" s="9">
        <f t="shared" si="4"/>
        <v>0.22841435185185185</v>
      </c>
      <c r="I84" s="9">
        <f t="shared" si="5"/>
        <v>0.014699074074071422</v>
      </c>
      <c r="K84" s="23">
        <v>41</v>
      </c>
      <c r="L84" s="34">
        <v>11</v>
      </c>
      <c r="M84" s="27">
        <v>0.0016782407407407406</v>
      </c>
      <c r="N84" s="140">
        <v>702</v>
      </c>
      <c r="O84" s="115">
        <v>84</v>
      </c>
      <c r="P84" s="84">
        <v>11</v>
      </c>
      <c r="Q84" s="18">
        <v>0.09180555555555554</v>
      </c>
      <c r="R84" s="16">
        <v>1.1574074074074073E-05</v>
      </c>
      <c r="S84" s="134">
        <v>69</v>
      </c>
      <c r="T84" s="84">
        <v>11</v>
      </c>
      <c r="U84" s="31">
        <v>0.024502314814814814</v>
      </c>
      <c r="V84" s="33"/>
      <c r="W84" s="115">
        <v>82</v>
      </c>
      <c r="X84" s="84">
        <v>11</v>
      </c>
      <c r="Y84" s="32">
        <v>0.09481481481481481</v>
      </c>
      <c r="Z84" s="16"/>
      <c r="AA84" s="115">
        <v>36</v>
      </c>
      <c r="AB84" s="84">
        <v>11</v>
      </c>
      <c r="AC84" s="27">
        <v>0.015625</v>
      </c>
      <c r="AD84" s="8"/>
    </row>
    <row r="85" spans="1:30" ht="15">
      <c r="A85" s="115">
        <v>74</v>
      </c>
      <c r="B85" s="84">
        <v>132</v>
      </c>
      <c r="C85" s="85" t="s">
        <v>502</v>
      </c>
      <c r="D85" s="88" t="s">
        <v>503</v>
      </c>
      <c r="E85" s="86" t="s">
        <v>504</v>
      </c>
      <c r="F85" s="85">
        <v>18904</v>
      </c>
      <c r="G85" s="103" t="s">
        <v>278</v>
      </c>
      <c r="H85" s="9">
        <f t="shared" si="4"/>
        <v>0.22848379629629625</v>
      </c>
      <c r="I85" s="9">
        <f t="shared" si="5"/>
        <v>0.014768518518515822</v>
      </c>
      <c r="K85" s="23">
        <v>59</v>
      </c>
      <c r="L85" s="34">
        <v>132</v>
      </c>
      <c r="M85" s="27">
        <v>0.0017013888888888892</v>
      </c>
      <c r="N85" s="140">
        <v>986</v>
      </c>
      <c r="O85" s="115">
        <v>93</v>
      </c>
      <c r="P85" s="84">
        <v>132</v>
      </c>
      <c r="Q85" s="18">
        <v>0.09238425925925926</v>
      </c>
      <c r="R85" s="16"/>
      <c r="S85" s="134">
        <v>73</v>
      </c>
      <c r="T85" s="84">
        <v>132</v>
      </c>
      <c r="U85" s="31">
        <v>0.024722222222222225</v>
      </c>
      <c r="V85" s="33"/>
      <c r="W85" s="115">
        <v>74</v>
      </c>
      <c r="X85" s="84">
        <v>132</v>
      </c>
      <c r="Y85" s="32">
        <v>0.09231481481481481</v>
      </c>
      <c r="Z85" s="16"/>
      <c r="AA85" s="115">
        <v>106</v>
      </c>
      <c r="AB85" s="84">
        <v>132</v>
      </c>
      <c r="AC85" s="27">
        <v>0.017361111111111074</v>
      </c>
      <c r="AD85" s="8"/>
    </row>
    <row r="86" spans="1:31" ht="15">
      <c r="A86" s="115">
        <v>75</v>
      </c>
      <c r="B86" s="84">
        <v>21</v>
      </c>
      <c r="C86" s="85" t="s">
        <v>454</v>
      </c>
      <c r="D86" s="88" t="s">
        <v>199</v>
      </c>
      <c r="E86" s="86" t="s">
        <v>200</v>
      </c>
      <c r="F86" s="85" t="s">
        <v>201</v>
      </c>
      <c r="G86" s="103" t="s">
        <v>119</v>
      </c>
      <c r="H86" s="9">
        <f t="shared" si="4"/>
        <v>0.22887731481481483</v>
      </c>
      <c r="I86" s="9">
        <f t="shared" si="5"/>
        <v>0.015162037037034393</v>
      </c>
      <c r="K86" s="23">
        <v>81</v>
      </c>
      <c r="L86" s="34">
        <v>21</v>
      </c>
      <c r="M86" s="27">
        <v>0.001736111111111111</v>
      </c>
      <c r="N86" s="140">
        <v>705</v>
      </c>
      <c r="O86" s="115">
        <v>81</v>
      </c>
      <c r="P86" s="84">
        <v>21</v>
      </c>
      <c r="Q86" s="18">
        <v>0.09175925925925926</v>
      </c>
      <c r="R86" s="16"/>
      <c r="S86" s="134">
        <v>68</v>
      </c>
      <c r="T86" s="84">
        <v>21</v>
      </c>
      <c r="U86" s="31">
        <v>0.024502314814814814</v>
      </c>
      <c r="V86" s="33"/>
      <c r="W86" s="115">
        <v>81</v>
      </c>
      <c r="X86" s="84">
        <v>21</v>
      </c>
      <c r="Y86" s="32">
        <v>0.09478009259259258</v>
      </c>
      <c r="Z86" s="16"/>
      <c r="AA86" s="115">
        <v>56</v>
      </c>
      <c r="AB86" s="84">
        <v>21</v>
      </c>
      <c r="AC86" s="27">
        <v>0.016099537037037058</v>
      </c>
      <c r="AD86" s="8"/>
      <c r="AE86" s="75"/>
    </row>
    <row r="87" spans="1:31" ht="15">
      <c r="A87" s="115">
        <v>76</v>
      </c>
      <c r="B87" s="84">
        <v>10</v>
      </c>
      <c r="C87" s="85" t="s">
        <v>112</v>
      </c>
      <c r="D87" s="88" t="s">
        <v>113</v>
      </c>
      <c r="E87" s="86" t="s">
        <v>85</v>
      </c>
      <c r="F87" s="85">
        <v>22048</v>
      </c>
      <c r="G87" s="103" t="s">
        <v>86</v>
      </c>
      <c r="H87" s="9">
        <f t="shared" si="4"/>
        <v>0.2289930555555555</v>
      </c>
      <c r="I87" s="9">
        <f t="shared" si="5"/>
        <v>0.015277777777775059</v>
      </c>
      <c r="K87" s="23">
        <v>24</v>
      </c>
      <c r="L87" s="34">
        <v>10</v>
      </c>
      <c r="M87" s="27">
        <v>0.0016435185185185183</v>
      </c>
      <c r="N87" s="140">
        <v>986</v>
      </c>
      <c r="O87" s="115">
        <v>91</v>
      </c>
      <c r="P87" s="84">
        <v>10</v>
      </c>
      <c r="Q87" s="18">
        <v>0.09231481481481481</v>
      </c>
      <c r="R87" s="16"/>
      <c r="S87" s="134">
        <v>55</v>
      </c>
      <c r="T87" s="84">
        <v>10</v>
      </c>
      <c r="U87" s="31">
        <v>0.024224537037037034</v>
      </c>
      <c r="V87" s="33"/>
      <c r="W87" s="115">
        <v>79</v>
      </c>
      <c r="X87" s="84">
        <v>10</v>
      </c>
      <c r="Y87" s="32">
        <v>0.0947337962962963</v>
      </c>
      <c r="Z87" s="16"/>
      <c r="AA87" s="115">
        <v>54</v>
      </c>
      <c r="AB87" s="84">
        <v>10</v>
      </c>
      <c r="AC87" s="27">
        <v>0.016076388888888862</v>
      </c>
      <c r="AD87" s="8"/>
      <c r="AE87" s="12"/>
    </row>
    <row r="88" spans="1:31" ht="15">
      <c r="A88" s="115">
        <v>77</v>
      </c>
      <c r="B88" s="84">
        <v>77</v>
      </c>
      <c r="C88" s="85" t="s">
        <v>468</v>
      </c>
      <c r="D88" s="88" t="s">
        <v>230</v>
      </c>
      <c r="E88" s="86" t="s">
        <v>87</v>
      </c>
      <c r="F88" s="85">
        <v>8674</v>
      </c>
      <c r="G88" s="103" t="s">
        <v>163</v>
      </c>
      <c r="H88" s="9">
        <f t="shared" si="4"/>
        <v>0.22954861111111113</v>
      </c>
      <c r="I88" s="9">
        <f t="shared" si="5"/>
        <v>0.0158333333333307</v>
      </c>
      <c r="K88" s="23">
        <v>43</v>
      </c>
      <c r="L88" s="34">
        <v>77</v>
      </c>
      <c r="M88" s="27">
        <v>0.0016782407407407406</v>
      </c>
      <c r="N88" s="140">
        <v>832</v>
      </c>
      <c r="O88" s="115">
        <v>80</v>
      </c>
      <c r="P88" s="84">
        <v>77</v>
      </c>
      <c r="Q88" s="18">
        <v>0.09168981481481481</v>
      </c>
      <c r="R88" s="16"/>
      <c r="S88" s="134">
        <v>93</v>
      </c>
      <c r="T88" s="84">
        <v>77</v>
      </c>
      <c r="U88" s="31">
        <v>0.025243055555555557</v>
      </c>
      <c r="V88" s="33"/>
      <c r="W88" s="115">
        <v>83</v>
      </c>
      <c r="X88" s="84">
        <v>77</v>
      </c>
      <c r="Y88" s="32">
        <v>0.09484953703703704</v>
      </c>
      <c r="Z88" s="16"/>
      <c r="AA88" s="115">
        <v>55</v>
      </c>
      <c r="AB88" s="84">
        <v>77</v>
      </c>
      <c r="AC88" s="27">
        <v>0.01608796296296299</v>
      </c>
      <c r="AD88" s="8"/>
      <c r="AE88" s="15"/>
    </row>
    <row r="89" spans="1:31" ht="15">
      <c r="A89" s="115">
        <v>78</v>
      </c>
      <c r="B89" s="84">
        <v>60</v>
      </c>
      <c r="C89" s="85" t="s">
        <v>461</v>
      </c>
      <c r="D89" s="88" t="s">
        <v>415</v>
      </c>
      <c r="E89" s="86" t="s">
        <v>79</v>
      </c>
      <c r="F89" s="85" t="s">
        <v>416</v>
      </c>
      <c r="G89" s="103" t="s">
        <v>82</v>
      </c>
      <c r="H89" s="9">
        <f t="shared" si="4"/>
        <v>0.22967592592592595</v>
      </c>
      <c r="I89" s="9">
        <f t="shared" si="5"/>
        <v>0.015960648148145518</v>
      </c>
      <c r="K89" s="23">
        <v>87</v>
      </c>
      <c r="L89" s="34">
        <v>60</v>
      </c>
      <c r="M89" s="27">
        <v>0.0017476851851851852</v>
      </c>
      <c r="N89" s="140">
        <v>858</v>
      </c>
      <c r="O89" s="115">
        <v>88</v>
      </c>
      <c r="P89" s="84">
        <v>60</v>
      </c>
      <c r="Q89" s="18">
        <v>0.09231481481481481</v>
      </c>
      <c r="R89" s="16"/>
      <c r="S89" s="134">
        <v>82</v>
      </c>
      <c r="T89" s="84">
        <v>60</v>
      </c>
      <c r="U89" s="31">
        <v>0.024722222222222225</v>
      </c>
      <c r="V89" s="33"/>
      <c r="W89" s="115">
        <v>78</v>
      </c>
      <c r="X89" s="84">
        <v>60</v>
      </c>
      <c r="Y89" s="32">
        <v>0.0947337962962963</v>
      </c>
      <c r="Z89" s="16"/>
      <c r="AA89" s="115">
        <v>59</v>
      </c>
      <c r="AB89" s="84">
        <v>60</v>
      </c>
      <c r="AC89" s="27">
        <v>0.01615740740740742</v>
      </c>
      <c r="AD89" s="8"/>
      <c r="AE89" s="15"/>
    </row>
    <row r="90" spans="1:31" ht="15">
      <c r="A90" s="115">
        <v>79</v>
      </c>
      <c r="B90" s="84">
        <v>100</v>
      </c>
      <c r="C90" s="85" t="s">
        <v>372</v>
      </c>
      <c r="D90" s="88" t="s">
        <v>246</v>
      </c>
      <c r="E90" s="86" t="s">
        <v>239</v>
      </c>
      <c r="F90" s="85">
        <v>21494</v>
      </c>
      <c r="G90" s="103" t="s">
        <v>440</v>
      </c>
      <c r="H90" s="9">
        <f t="shared" si="4"/>
        <v>0.22987268518518514</v>
      </c>
      <c r="I90" s="9">
        <f t="shared" si="5"/>
        <v>0.016157407407404706</v>
      </c>
      <c r="K90" s="23">
        <v>122</v>
      </c>
      <c r="L90" s="34">
        <v>100</v>
      </c>
      <c r="M90" s="27">
        <v>0.0018171296296296297</v>
      </c>
      <c r="N90" s="140">
        <v>551</v>
      </c>
      <c r="O90" s="115">
        <v>73</v>
      </c>
      <c r="P90" s="84">
        <v>100</v>
      </c>
      <c r="Q90" s="18">
        <v>0.09100694444444445</v>
      </c>
      <c r="R90" s="16"/>
      <c r="S90" s="134">
        <v>114</v>
      </c>
      <c r="T90" s="84">
        <v>100</v>
      </c>
      <c r="U90" s="31">
        <v>0.0256712962962963</v>
      </c>
      <c r="V90" s="33"/>
      <c r="W90" s="115">
        <v>89</v>
      </c>
      <c r="X90" s="84">
        <v>100</v>
      </c>
      <c r="Y90" s="32">
        <v>0.09484953703703704</v>
      </c>
      <c r="Z90" s="16"/>
      <c r="AA90" s="115">
        <v>82</v>
      </c>
      <c r="AB90" s="84">
        <v>100</v>
      </c>
      <c r="AC90" s="27">
        <v>0.01652777777777773</v>
      </c>
      <c r="AD90" s="8"/>
      <c r="AE90" s="75"/>
    </row>
    <row r="91" spans="1:30" ht="15">
      <c r="A91" s="115">
        <v>80</v>
      </c>
      <c r="B91" s="84">
        <v>89</v>
      </c>
      <c r="C91" s="85" t="s">
        <v>472</v>
      </c>
      <c r="D91" s="88" t="s">
        <v>446</v>
      </c>
      <c r="E91" s="86" t="s">
        <v>89</v>
      </c>
      <c r="F91" s="85">
        <v>7650</v>
      </c>
      <c r="G91" s="103" t="s">
        <v>168</v>
      </c>
      <c r="H91" s="9">
        <f t="shared" si="4"/>
        <v>0.23030092592592588</v>
      </c>
      <c r="I91" s="9">
        <f t="shared" si="5"/>
        <v>0.01658564814814545</v>
      </c>
      <c r="K91" s="23">
        <v>100</v>
      </c>
      <c r="L91" s="34">
        <v>89</v>
      </c>
      <c r="M91" s="27">
        <v>0.0017708333333333332</v>
      </c>
      <c r="N91" s="140">
        <v>608</v>
      </c>
      <c r="O91" s="115">
        <v>112</v>
      </c>
      <c r="P91" s="84">
        <v>89</v>
      </c>
      <c r="Q91" s="18">
        <v>0.09697916666666667</v>
      </c>
      <c r="R91" s="16"/>
      <c r="S91" s="134">
        <v>103</v>
      </c>
      <c r="T91" s="84">
        <v>89</v>
      </c>
      <c r="U91" s="31">
        <v>0.025555555555555554</v>
      </c>
      <c r="V91" s="33"/>
      <c r="W91" s="115">
        <v>49</v>
      </c>
      <c r="X91" s="84">
        <v>89</v>
      </c>
      <c r="Y91" s="32">
        <v>0.08934027777777777</v>
      </c>
      <c r="Z91" s="16"/>
      <c r="AA91" s="115">
        <v>89</v>
      </c>
      <c r="AB91" s="84">
        <v>89</v>
      </c>
      <c r="AC91" s="27">
        <v>0.016655092592592582</v>
      </c>
      <c r="AD91" s="8"/>
    </row>
    <row r="92" spans="1:31" ht="15">
      <c r="A92" s="115">
        <v>81</v>
      </c>
      <c r="B92" s="84">
        <v>26</v>
      </c>
      <c r="C92" s="85" t="s">
        <v>136</v>
      </c>
      <c r="D92" s="88" t="s">
        <v>137</v>
      </c>
      <c r="E92" s="86" t="s">
        <v>450</v>
      </c>
      <c r="F92" s="85">
        <v>1603300</v>
      </c>
      <c r="G92" s="103" t="s">
        <v>204</v>
      </c>
      <c r="H92" s="9">
        <f t="shared" si="4"/>
        <v>0.23074074074074075</v>
      </c>
      <c r="I92" s="9">
        <f t="shared" si="5"/>
        <v>0.017025462962960314</v>
      </c>
      <c r="K92" s="23">
        <v>69</v>
      </c>
      <c r="L92" s="34">
        <v>26</v>
      </c>
      <c r="M92" s="27">
        <v>0.0017245370370370372</v>
      </c>
      <c r="N92" s="140">
        <v>111</v>
      </c>
      <c r="O92" s="115">
        <v>115</v>
      </c>
      <c r="P92" s="84">
        <v>26</v>
      </c>
      <c r="Q92" s="18">
        <v>0.0971875</v>
      </c>
      <c r="R92" s="16"/>
      <c r="S92" s="134">
        <v>45</v>
      </c>
      <c r="T92" s="84">
        <v>26</v>
      </c>
      <c r="U92" s="31">
        <v>0.023877314814814813</v>
      </c>
      <c r="V92" s="33"/>
      <c r="W92" s="115">
        <v>65</v>
      </c>
      <c r="X92" s="84">
        <v>26</v>
      </c>
      <c r="Y92" s="32">
        <v>0.09211805555555556</v>
      </c>
      <c r="Z92" s="16"/>
      <c r="AA92" s="115">
        <v>45</v>
      </c>
      <c r="AB92" s="84">
        <v>26</v>
      </c>
      <c r="AC92" s="27">
        <v>0.01583333333333333</v>
      </c>
      <c r="AD92" s="8"/>
      <c r="AE92" s="74"/>
    </row>
    <row r="93" spans="1:31" ht="15">
      <c r="A93" s="115">
        <v>82</v>
      </c>
      <c r="B93" s="84">
        <v>101</v>
      </c>
      <c r="C93" s="85" t="s">
        <v>373</v>
      </c>
      <c r="D93" s="88" t="s">
        <v>247</v>
      </c>
      <c r="E93" s="86" t="s">
        <v>239</v>
      </c>
      <c r="F93" s="85">
        <v>20213</v>
      </c>
      <c r="G93" s="103" t="s">
        <v>440</v>
      </c>
      <c r="H93" s="9">
        <f t="shared" si="4"/>
        <v>0.23074074074074075</v>
      </c>
      <c r="I93" s="9">
        <f t="shared" si="5"/>
        <v>0.017025462962960314</v>
      </c>
      <c r="K93" s="23">
        <v>112</v>
      </c>
      <c r="L93" s="34">
        <v>101</v>
      </c>
      <c r="M93" s="27">
        <v>0.0018055555555555557</v>
      </c>
      <c r="N93" s="140">
        <v>203</v>
      </c>
      <c r="O93" s="115">
        <v>83</v>
      </c>
      <c r="P93" s="84">
        <v>101</v>
      </c>
      <c r="Q93" s="18">
        <v>0.09180555555555554</v>
      </c>
      <c r="R93" s="16"/>
      <c r="S93" s="134">
        <v>116</v>
      </c>
      <c r="T93" s="84">
        <v>101</v>
      </c>
      <c r="U93" s="31">
        <v>0.02625</v>
      </c>
      <c r="V93" s="33"/>
      <c r="W93" s="115">
        <v>86</v>
      </c>
      <c r="X93" s="84">
        <v>101</v>
      </c>
      <c r="Y93" s="32">
        <v>0.09484953703703704</v>
      </c>
      <c r="Z93" s="16"/>
      <c r="AA93" s="115">
        <v>52</v>
      </c>
      <c r="AB93" s="84">
        <v>101</v>
      </c>
      <c r="AC93" s="27">
        <v>0.016030092592592617</v>
      </c>
      <c r="AD93" s="8"/>
      <c r="AE93" s="15"/>
    </row>
    <row r="94" spans="1:31" ht="15">
      <c r="A94" s="115">
        <v>83</v>
      </c>
      <c r="B94" s="84">
        <v>56</v>
      </c>
      <c r="C94" s="85" t="s">
        <v>362</v>
      </c>
      <c r="D94" s="88" t="s">
        <v>218</v>
      </c>
      <c r="E94" s="86" t="s">
        <v>79</v>
      </c>
      <c r="F94" s="85" t="s">
        <v>421</v>
      </c>
      <c r="G94" s="103" t="s">
        <v>82</v>
      </c>
      <c r="H94" s="9">
        <f t="shared" si="4"/>
        <v>0.23089120370370367</v>
      </c>
      <c r="I94" s="9">
        <f t="shared" si="5"/>
        <v>0.017175925925923236</v>
      </c>
      <c r="K94" s="23">
        <v>109</v>
      </c>
      <c r="L94" s="34">
        <v>56</v>
      </c>
      <c r="M94" s="27">
        <v>0.0017939814814814815</v>
      </c>
      <c r="N94" s="140">
        <v>331</v>
      </c>
      <c r="O94" s="115">
        <v>94</v>
      </c>
      <c r="P94" s="84">
        <v>56</v>
      </c>
      <c r="Q94" s="18">
        <v>0.09238425925925926</v>
      </c>
      <c r="R94" s="16"/>
      <c r="S94" s="134">
        <v>96</v>
      </c>
      <c r="T94" s="84">
        <v>56</v>
      </c>
      <c r="U94" s="31">
        <v>0.02532407407407408</v>
      </c>
      <c r="V94" s="33"/>
      <c r="W94" s="115">
        <v>88</v>
      </c>
      <c r="X94" s="84">
        <v>56</v>
      </c>
      <c r="Y94" s="32">
        <v>0.09484953703703704</v>
      </c>
      <c r="Z94" s="16"/>
      <c r="AA94" s="115">
        <v>84</v>
      </c>
      <c r="AB94" s="84">
        <v>56</v>
      </c>
      <c r="AC94" s="27">
        <v>0.01653935185185182</v>
      </c>
      <c r="AD94" s="8"/>
      <c r="AE94" s="15"/>
    </row>
    <row r="95" spans="1:30" ht="15">
      <c r="A95" s="115">
        <v>84</v>
      </c>
      <c r="B95" s="84">
        <v>20</v>
      </c>
      <c r="C95" s="85" t="s">
        <v>453</v>
      </c>
      <c r="D95" s="88" t="s">
        <v>409</v>
      </c>
      <c r="E95" s="86" t="s">
        <v>128</v>
      </c>
      <c r="F95" s="85" t="s">
        <v>410</v>
      </c>
      <c r="G95" s="103" t="s">
        <v>119</v>
      </c>
      <c r="H95" s="9">
        <f t="shared" si="4"/>
        <v>0.23163194444444443</v>
      </c>
      <c r="I95" s="9">
        <f t="shared" si="5"/>
        <v>0.017916666666664</v>
      </c>
      <c r="K95" s="23">
        <v>34</v>
      </c>
      <c r="L95" s="34">
        <v>20</v>
      </c>
      <c r="M95" s="27">
        <v>0.0016666666666666668</v>
      </c>
      <c r="N95" s="140">
        <v>803</v>
      </c>
      <c r="O95" s="115">
        <v>71</v>
      </c>
      <c r="P95" s="84">
        <v>20</v>
      </c>
      <c r="Q95" s="18">
        <v>0.09100694444444445</v>
      </c>
      <c r="R95" s="16"/>
      <c r="S95" s="134">
        <v>46</v>
      </c>
      <c r="T95" s="84">
        <v>20</v>
      </c>
      <c r="U95" s="31">
        <v>0.023877314814814813</v>
      </c>
      <c r="V95" s="33"/>
      <c r="W95" s="115">
        <v>91</v>
      </c>
      <c r="X95" s="84">
        <v>20</v>
      </c>
      <c r="Y95" s="32">
        <v>0.09901620370370372</v>
      </c>
      <c r="Z95" s="16"/>
      <c r="AA95" s="115">
        <v>53</v>
      </c>
      <c r="AB95" s="84">
        <v>20</v>
      </c>
      <c r="AC95" s="27">
        <v>0.01606481481481479</v>
      </c>
      <c r="AD95" s="8"/>
    </row>
    <row r="96" spans="1:30" ht="15">
      <c r="A96" s="115">
        <v>85</v>
      </c>
      <c r="B96" s="84">
        <v>44</v>
      </c>
      <c r="C96" s="85" t="s">
        <v>457</v>
      </c>
      <c r="D96" s="88" t="s">
        <v>214</v>
      </c>
      <c r="E96" s="86" t="s">
        <v>80</v>
      </c>
      <c r="F96" s="85">
        <v>5903</v>
      </c>
      <c r="G96" s="103" t="s">
        <v>83</v>
      </c>
      <c r="H96" s="9">
        <f t="shared" si="4"/>
        <v>0.23196759259259264</v>
      </c>
      <c r="I96" s="9">
        <f t="shared" si="5"/>
        <v>0.01825231481481221</v>
      </c>
      <c r="K96" s="23">
        <v>129</v>
      </c>
      <c r="L96" s="34">
        <v>44</v>
      </c>
      <c r="M96" s="27">
        <v>0.0018287037037037037</v>
      </c>
      <c r="N96" s="140">
        <v>592</v>
      </c>
      <c r="O96" s="115">
        <v>113</v>
      </c>
      <c r="P96" s="84">
        <v>44</v>
      </c>
      <c r="Q96" s="18">
        <v>0.09709490740740741</v>
      </c>
      <c r="R96" s="16"/>
      <c r="S96" s="134">
        <v>95</v>
      </c>
      <c r="T96" s="84">
        <v>44</v>
      </c>
      <c r="U96" s="31">
        <v>0.025243055555555557</v>
      </c>
      <c r="V96" s="31"/>
      <c r="W96" s="115">
        <v>61</v>
      </c>
      <c r="X96" s="84">
        <v>44</v>
      </c>
      <c r="Y96" s="32">
        <v>0.09046296296296297</v>
      </c>
      <c r="Z96" s="16"/>
      <c r="AA96" s="115">
        <v>105</v>
      </c>
      <c r="AB96" s="84">
        <v>44</v>
      </c>
      <c r="AC96" s="27">
        <v>0.017337962962963013</v>
      </c>
      <c r="AD96" s="8"/>
    </row>
    <row r="97" spans="1:30" ht="15">
      <c r="A97" s="115">
        <v>86</v>
      </c>
      <c r="B97" s="84">
        <v>150</v>
      </c>
      <c r="C97" s="85" t="s">
        <v>389</v>
      </c>
      <c r="D97" s="88" t="s">
        <v>314</v>
      </c>
      <c r="E97" s="86" t="s">
        <v>312</v>
      </c>
      <c r="F97" s="85">
        <v>10728</v>
      </c>
      <c r="G97" s="103" t="s">
        <v>442</v>
      </c>
      <c r="H97" s="9">
        <f t="shared" si="4"/>
        <v>0.23281249999999998</v>
      </c>
      <c r="I97" s="9">
        <f t="shared" si="5"/>
        <v>0.019097222222219545</v>
      </c>
      <c r="K97" s="23">
        <v>115</v>
      </c>
      <c r="L97" s="34">
        <v>150</v>
      </c>
      <c r="M97" s="27">
        <v>0.0018055555555555557</v>
      </c>
      <c r="N97" s="140">
        <v>706</v>
      </c>
      <c r="O97" s="115">
        <v>98</v>
      </c>
      <c r="P97" s="84">
        <v>150</v>
      </c>
      <c r="Q97" s="18">
        <v>0.09336805555555555</v>
      </c>
      <c r="R97" s="16"/>
      <c r="S97" s="134">
        <v>113</v>
      </c>
      <c r="T97" s="84">
        <v>150</v>
      </c>
      <c r="U97" s="31">
        <v>0.0256712962962963</v>
      </c>
      <c r="V97" s="33"/>
      <c r="W97" s="115">
        <v>85</v>
      </c>
      <c r="X97" s="84">
        <v>150</v>
      </c>
      <c r="Y97" s="32">
        <v>0.09484953703703704</v>
      </c>
      <c r="Z97" s="16"/>
      <c r="AA97" s="115">
        <v>102</v>
      </c>
      <c r="AB97" s="84">
        <v>150</v>
      </c>
      <c r="AC97" s="27">
        <v>0.017118055555555508</v>
      </c>
      <c r="AD97" s="8"/>
    </row>
    <row r="98" spans="1:30" ht="15">
      <c r="A98" s="115">
        <v>87</v>
      </c>
      <c r="B98" s="84">
        <v>125</v>
      </c>
      <c r="C98" s="85" t="s">
        <v>487</v>
      </c>
      <c r="D98" s="88" t="s">
        <v>273</v>
      </c>
      <c r="E98" s="86" t="s">
        <v>274</v>
      </c>
      <c r="F98" s="85">
        <v>19335</v>
      </c>
      <c r="G98" s="103" t="s">
        <v>175</v>
      </c>
      <c r="H98" s="9">
        <f t="shared" si="4"/>
        <v>0.23375</v>
      </c>
      <c r="I98" s="9">
        <f t="shared" si="5"/>
        <v>0.02003472222221958</v>
      </c>
      <c r="K98" s="23">
        <v>116</v>
      </c>
      <c r="L98" s="34">
        <v>125</v>
      </c>
      <c r="M98" s="27">
        <v>0.0018055555555555557</v>
      </c>
      <c r="N98" s="140">
        <v>876</v>
      </c>
      <c r="O98" s="115">
        <v>53</v>
      </c>
      <c r="P98" s="84">
        <v>125</v>
      </c>
      <c r="Q98" s="18">
        <v>0.09065972222222222</v>
      </c>
      <c r="R98" s="16"/>
      <c r="S98" s="134">
        <v>97</v>
      </c>
      <c r="T98" s="84">
        <v>125</v>
      </c>
      <c r="U98" s="31">
        <v>0.025416666666666667</v>
      </c>
      <c r="V98" s="33"/>
      <c r="W98" s="115">
        <v>92</v>
      </c>
      <c r="X98" s="84">
        <v>125</v>
      </c>
      <c r="Y98" s="32">
        <v>0.09995370370370371</v>
      </c>
      <c r="Z98" s="16"/>
      <c r="AA98" s="115">
        <v>50</v>
      </c>
      <c r="AB98" s="84">
        <v>125</v>
      </c>
      <c r="AC98" s="27">
        <v>0.01591435185185186</v>
      </c>
      <c r="AD98" s="8"/>
    </row>
    <row r="99" spans="1:31" ht="15">
      <c r="A99" s="115">
        <v>88</v>
      </c>
      <c r="B99" s="84">
        <v>82</v>
      </c>
      <c r="C99" s="85" t="s">
        <v>471</v>
      </c>
      <c r="D99" s="88" t="s">
        <v>234</v>
      </c>
      <c r="E99" s="86" t="s">
        <v>169</v>
      </c>
      <c r="F99" s="85">
        <v>7536</v>
      </c>
      <c r="G99" s="103" t="s">
        <v>163</v>
      </c>
      <c r="H99" s="9">
        <f t="shared" si="4"/>
        <v>0.2340393518518519</v>
      </c>
      <c r="I99" s="9">
        <f t="shared" si="5"/>
        <v>0.02032407407407147</v>
      </c>
      <c r="K99" s="23">
        <v>70</v>
      </c>
      <c r="L99" s="34">
        <v>82</v>
      </c>
      <c r="M99" s="27">
        <v>0.0017245370370370372</v>
      </c>
      <c r="N99" s="140">
        <v>399</v>
      </c>
      <c r="O99" s="115">
        <v>75</v>
      </c>
      <c r="P99" s="84">
        <v>82</v>
      </c>
      <c r="Q99" s="18">
        <v>0.09149305555555555</v>
      </c>
      <c r="R99" s="16"/>
      <c r="S99" s="134">
        <v>98</v>
      </c>
      <c r="T99" s="84">
        <v>82</v>
      </c>
      <c r="U99" s="31">
        <v>0.025555555555555554</v>
      </c>
      <c r="V99" s="33"/>
      <c r="W99" s="115">
        <v>90</v>
      </c>
      <c r="X99" s="84">
        <v>82</v>
      </c>
      <c r="Y99" s="32">
        <v>0.09884259259259259</v>
      </c>
      <c r="Z99" s="16"/>
      <c r="AA99" s="115">
        <v>78</v>
      </c>
      <c r="AB99" s="84">
        <v>82</v>
      </c>
      <c r="AC99" s="27">
        <v>0.016423611111111146</v>
      </c>
      <c r="AD99" s="8"/>
      <c r="AE99" s="15"/>
    </row>
    <row r="100" spans="1:30" ht="15">
      <c r="A100" s="115">
        <v>89</v>
      </c>
      <c r="B100" s="84">
        <v>36</v>
      </c>
      <c r="C100" s="85" t="s">
        <v>354</v>
      </c>
      <c r="D100" s="88" t="s">
        <v>207</v>
      </c>
      <c r="E100" s="86" t="s">
        <v>59</v>
      </c>
      <c r="F100" s="85">
        <v>100192</v>
      </c>
      <c r="G100" s="103" t="s">
        <v>35</v>
      </c>
      <c r="H100" s="9">
        <f t="shared" si="4"/>
        <v>0.23543981481481485</v>
      </c>
      <c r="I100" s="9">
        <f t="shared" si="5"/>
        <v>0.02172453703703442</v>
      </c>
      <c r="K100" s="23">
        <v>36</v>
      </c>
      <c r="L100" s="34">
        <v>36</v>
      </c>
      <c r="M100" s="27">
        <v>0.0016782407407407406</v>
      </c>
      <c r="N100" s="140">
        <v>108</v>
      </c>
      <c r="O100" s="115">
        <v>86</v>
      </c>
      <c r="P100" s="84">
        <v>36</v>
      </c>
      <c r="Q100" s="18">
        <v>0.09231481481481481</v>
      </c>
      <c r="R100" s="16"/>
      <c r="S100" s="134">
        <v>5</v>
      </c>
      <c r="T100" s="84">
        <v>36</v>
      </c>
      <c r="U100" s="31">
        <v>0.023877314814814813</v>
      </c>
      <c r="V100" s="33"/>
      <c r="W100" s="115">
        <v>93</v>
      </c>
      <c r="X100" s="84">
        <v>36</v>
      </c>
      <c r="Y100" s="32">
        <v>0.10075231481481482</v>
      </c>
      <c r="Z100" s="16"/>
      <c r="AA100" s="115">
        <v>97</v>
      </c>
      <c r="AB100" s="84">
        <v>36</v>
      </c>
      <c r="AC100" s="27">
        <v>0.016817129629629675</v>
      </c>
      <c r="AD100" s="8"/>
    </row>
    <row r="101" spans="1:31" ht="15">
      <c r="A101" s="115">
        <v>90</v>
      </c>
      <c r="B101" s="84">
        <v>14</v>
      </c>
      <c r="C101" s="85" t="s">
        <v>350</v>
      </c>
      <c r="D101" s="88" t="s">
        <v>196</v>
      </c>
      <c r="E101" s="86" t="s">
        <v>85</v>
      </c>
      <c r="F101" s="85">
        <v>22072</v>
      </c>
      <c r="G101" s="103" t="s">
        <v>86</v>
      </c>
      <c r="H101" s="9">
        <f t="shared" si="4"/>
        <v>0.2359375</v>
      </c>
      <c r="I101" s="9">
        <f t="shared" si="5"/>
        <v>0.022222222222219562</v>
      </c>
      <c r="K101" s="23">
        <v>135</v>
      </c>
      <c r="L101" s="34">
        <v>14</v>
      </c>
      <c r="M101" s="27">
        <v>0.0018518518518518517</v>
      </c>
      <c r="N101" s="140">
        <v>404</v>
      </c>
      <c r="O101" s="115">
        <v>134</v>
      </c>
      <c r="P101" s="84">
        <v>14</v>
      </c>
      <c r="Q101" s="18">
        <v>0.10225694444444444</v>
      </c>
      <c r="R101" s="16"/>
      <c r="S101" s="134"/>
      <c r="T101" s="84"/>
      <c r="U101" s="31"/>
      <c r="V101" s="33"/>
      <c r="W101" s="115">
        <v>115</v>
      </c>
      <c r="X101" s="84">
        <v>14</v>
      </c>
      <c r="Y101" s="32">
        <v>0.11423611111111111</v>
      </c>
      <c r="Z101" s="16"/>
      <c r="AA101" s="115">
        <v>109</v>
      </c>
      <c r="AB101" s="84">
        <v>14</v>
      </c>
      <c r="AC101" s="27">
        <v>0.017592592592592583</v>
      </c>
      <c r="AD101" s="8"/>
      <c r="AE101" s="75"/>
    </row>
    <row r="102" spans="1:30" ht="15">
      <c r="A102" s="115">
        <v>91</v>
      </c>
      <c r="B102" s="84">
        <v>104</v>
      </c>
      <c r="C102" s="85" t="s">
        <v>479</v>
      </c>
      <c r="D102" s="88" t="s">
        <v>251</v>
      </c>
      <c r="E102" s="86" t="s">
        <v>252</v>
      </c>
      <c r="F102" s="85">
        <v>5561</v>
      </c>
      <c r="G102" s="103" t="s">
        <v>441</v>
      </c>
      <c r="H102" s="9">
        <f t="shared" si="4"/>
        <v>0.2364236111111111</v>
      </c>
      <c r="I102" s="9">
        <f t="shared" si="5"/>
        <v>0.022708333333330666</v>
      </c>
      <c r="K102" s="23">
        <v>124</v>
      </c>
      <c r="L102" s="34">
        <v>104</v>
      </c>
      <c r="M102" s="27">
        <v>0.0018287037037037037</v>
      </c>
      <c r="N102" s="140">
        <v>67</v>
      </c>
      <c r="O102" s="115">
        <v>109</v>
      </c>
      <c r="P102" s="84">
        <v>104</v>
      </c>
      <c r="Q102" s="18">
        <v>0.09618055555555556</v>
      </c>
      <c r="R102" s="16"/>
      <c r="S102" s="134">
        <v>101</v>
      </c>
      <c r="T102" s="84">
        <v>104</v>
      </c>
      <c r="U102" s="31">
        <v>0.025555555555555554</v>
      </c>
      <c r="V102" s="33"/>
      <c r="W102" s="115">
        <v>87</v>
      </c>
      <c r="X102" s="84">
        <v>104</v>
      </c>
      <c r="Y102" s="32">
        <v>0.09484953703703704</v>
      </c>
      <c r="Z102" s="16"/>
      <c r="AA102" s="115">
        <v>114</v>
      </c>
      <c r="AB102" s="84">
        <v>104</v>
      </c>
      <c r="AC102" s="27">
        <v>0.018009259259259225</v>
      </c>
      <c r="AD102" s="8"/>
    </row>
    <row r="103" spans="1:30" ht="15">
      <c r="A103" s="115">
        <v>92</v>
      </c>
      <c r="B103" s="84">
        <v>30</v>
      </c>
      <c r="C103" s="85" t="s">
        <v>134</v>
      </c>
      <c r="D103" s="88" t="s">
        <v>142</v>
      </c>
      <c r="E103" s="86" t="s">
        <v>141</v>
      </c>
      <c r="F103" s="85">
        <v>1602867</v>
      </c>
      <c r="G103" s="85" t="s">
        <v>141</v>
      </c>
      <c r="H103" s="9">
        <f t="shared" si="4"/>
        <v>0.23671296296296296</v>
      </c>
      <c r="I103" s="9">
        <f t="shared" si="5"/>
        <v>0.022997685185182526</v>
      </c>
      <c r="K103" s="23">
        <v>62</v>
      </c>
      <c r="L103" s="34">
        <v>30</v>
      </c>
      <c r="M103" s="27">
        <v>0.001712962962962963</v>
      </c>
      <c r="N103" s="140">
        <v>520</v>
      </c>
      <c r="O103" s="115">
        <v>114</v>
      </c>
      <c r="P103" s="84">
        <v>30</v>
      </c>
      <c r="Q103" s="18">
        <v>0.0971412037037037</v>
      </c>
      <c r="R103" s="16"/>
      <c r="S103" s="134">
        <v>100</v>
      </c>
      <c r="T103" s="84">
        <v>30</v>
      </c>
      <c r="U103" s="31">
        <v>0.025555555555555554</v>
      </c>
      <c r="V103" s="33"/>
      <c r="W103" s="115">
        <v>84</v>
      </c>
      <c r="X103" s="84">
        <v>30</v>
      </c>
      <c r="Y103" s="32">
        <v>0.09484953703703704</v>
      </c>
      <c r="Z103" s="16"/>
      <c r="AA103" s="115">
        <v>108</v>
      </c>
      <c r="AB103" s="84">
        <v>30</v>
      </c>
      <c r="AC103" s="27">
        <v>0.017453703703703707</v>
      </c>
      <c r="AD103" s="8"/>
    </row>
    <row r="104" spans="1:30" ht="15">
      <c r="A104" s="115">
        <v>93</v>
      </c>
      <c r="B104" s="84">
        <v>91</v>
      </c>
      <c r="C104" s="85" t="s">
        <v>368</v>
      </c>
      <c r="D104" s="88" t="s">
        <v>237</v>
      </c>
      <c r="E104" s="86" t="s">
        <v>238</v>
      </c>
      <c r="F104" s="85">
        <v>24</v>
      </c>
      <c r="G104" s="103" t="s">
        <v>305</v>
      </c>
      <c r="H104" s="9">
        <f t="shared" si="4"/>
        <v>0.23818287037037034</v>
      </c>
      <c r="I104" s="9">
        <f t="shared" si="5"/>
        <v>0.024467592592589904</v>
      </c>
      <c r="K104" s="23">
        <v>78</v>
      </c>
      <c r="L104" s="34">
        <v>91</v>
      </c>
      <c r="M104" s="27">
        <v>0.001736111111111111</v>
      </c>
      <c r="N104" s="140">
        <v>429</v>
      </c>
      <c r="O104" s="115">
        <v>130</v>
      </c>
      <c r="P104" s="84">
        <v>91</v>
      </c>
      <c r="Q104" s="18">
        <v>0.10116898148148147</v>
      </c>
      <c r="R104" s="16"/>
      <c r="S104" s="134">
        <v>88</v>
      </c>
      <c r="T104" s="84">
        <v>91</v>
      </c>
      <c r="U104" s="31">
        <v>0.024722222222222225</v>
      </c>
      <c r="V104" s="33"/>
      <c r="W104" s="115">
        <v>77</v>
      </c>
      <c r="X104" s="84">
        <v>91</v>
      </c>
      <c r="Y104" s="32">
        <v>0.09321759259259259</v>
      </c>
      <c r="Z104" s="16"/>
      <c r="AA104" s="115">
        <v>104</v>
      </c>
      <c r="AB104" s="84">
        <v>91</v>
      </c>
      <c r="AC104" s="27">
        <v>0.017337962962962965</v>
      </c>
      <c r="AD104" s="8"/>
    </row>
    <row r="105" spans="1:31" ht="15">
      <c r="A105" s="115">
        <v>94</v>
      </c>
      <c r="B105" s="84">
        <v>113</v>
      </c>
      <c r="C105" s="85" t="s">
        <v>482</v>
      </c>
      <c r="D105" s="88" t="s">
        <v>439</v>
      </c>
      <c r="E105" s="86" t="s">
        <v>438</v>
      </c>
      <c r="F105" s="85">
        <v>19696</v>
      </c>
      <c r="G105" s="103" t="s">
        <v>180</v>
      </c>
      <c r="H105" s="9">
        <f t="shared" si="4"/>
        <v>0.23894675925925923</v>
      </c>
      <c r="I105" s="9">
        <f t="shared" si="5"/>
        <v>0.0252314814814788</v>
      </c>
      <c r="K105" s="23">
        <v>138</v>
      </c>
      <c r="L105" s="34">
        <v>113</v>
      </c>
      <c r="M105" s="27">
        <v>0.0018634259259259261</v>
      </c>
      <c r="N105" s="140">
        <v>36</v>
      </c>
      <c r="O105" s="115">
        <v>118</v>
      </c>
      <c r="P105" s="84">
        <v>113</v>
      </c>
      <c r="Q105" s="18">
        <v>0.09829861111111111</v>
      </c>
      <c r="R105" s="16"/>
      <c r="S105" s="134">
        <v>137</v>
      </c>
      <c r="T105" s="84">
        <v>113</v>
      </c>
      <c r="U105" s="31">
        <v>0.031712962962962964</v>
      </c>
      <c r="V105" s="33"/>
      <c r="W105" s="115">
        <v>48</v>
      </c>
      <c r="X105" s="84">
        <v>113</v>
      </c>
      <c r="Y105" s="32">
        <v>0.08905092592592594</v>
      </c>
      <c r="Z105" s="16"/>
      <c r="AA105" s="115">
        <v>115</v>
      </c>
      <c r="AB105" s="84">
        <v>113</v>
      </c>
      <c r="AC105" s="27">
        <v>0.01802083333333333</v>
      </c>
      <c r="AD105" s="8"/>
      <c r="AE105" s="15"/>
    </row>
    <row r="106" spans="1:31" ht="15">
      <c r="A106" s="115">
        <v>95</v>
      </c>
      <c r="B106" s="84">
        <v>116</v>
      </c>
      <c r="C106" s="85" t="s">
        <v>483</v>
      </c>
      <c r="D106" s="88" t="s">
        <v>263</v>
      </c>
      <c r="E106" s="86" t="s">
        <v>438</v>
      </c>
      <c r="F106" s="85">
        <v>5599</v>
      </c>
      <c r="G106" s="103" t="s">
        <v>180</v>
      </c>
      <c r="H106" s="9">
        <f t="shared" si="4"/>
        <v>0.2427314814814815</v>
      </c>
      <c r="I106" s="9">
        <f t="shared" si="5"/>
        <v>0.02901620370370106</v>
      </c>
      <c r="K106" s="23">
        <v>57</v>
      </c>
      <c r="L106" s="34">
        <v>116</v>
      </c>
      <c r="M106" s="27">
        <v>0.0017013888888888892</v>
      </c>
      <c r="N106" s="140">
        <v>458</v>
      </c>
      <c r="O106" s="115">
        <v>61</v>
      </c>
      <c r="P106" s="84">
        <v>116</v>
      </c>
      <c r="Q106" s="18">
        <v>0.09070601851851852</v>
      </c>
      <c r="R106" s="16"/>
      <c r="S106" s="134">
        <v>84</v>
      </c>
      <c r="T106" s="84">
        <v>116</v>
      </c>
      <c r="U106" s="31">
        <v>0.024722222222222225</v>
      </c>
      <c r="V106" s="33"/>
      <c r="W106" s="115">
        <v>95</v>
      </c>
      <c r="X106" s="84">
        <v>116</v>
      </c>
      <c r="Y106" s="32">
        <v>0.10960648148148149</v>
      </c>
      <c r="Z106" s="16"/>
      <c r="AA106" s="115">
        <v>51</v>
      </c>
      <c r="AB106" s="84">
        <v>116</v>
      </c>
      <c r="AC106" s="27">
        <v>0.015995370370370365</v>
      </c>
      <c r="AD106" s="8"/>
      <c r="AE106" s="15"/>
    </row>
    <row r="107" spans="1:30" ht="15">
      <c r="A107" s="115">
        <v>96</v>
      </c>
      <c r="B107" s="84">
        <v>149</v>
      </c>
      <c r="C107" s="85" t="s">
        <v>395</v>
      </c>
      <c r="D107" s="88" t="s">
        <v>313</v>
      </c>
      <c r="E107" s="86" t="s">
        <v>312</v>
      </c>
      <c r="F107" s="85">
        <v>8356</v>
      </c>
      <c r="G107" s="103" t="s">
        <v>442</v>
      </c>
      <c r="H107" s="9">
        <f t="shared" si="4"/>
        <v>0.24364583333333334</v>
      </c>
      <c r="I107" s="9">
        <f t="shared" si="5"/>
        <v>0.029930555555552907</v>
      </c>
      <c r="K107" s="23">
        <v>104</v>
      </c>
      <c r="L107" s="34">
        <v>149</v>
      </c>
      <c r="M107" s="27">
        <v>0.0017824074074074072</v>
      </c>
      <c r="N107" s="140">
        <v>302</v>
      </c>
      <c r="O107" s="115">
        <v>34</v>
      </c>
      <c r="P107" s="84">
        <v>149</v>
      </c>
      <c r="Q107" s="18">
        <v>0.0899537037037037</v>
      </c>
      <c r="R107" s="16"/>
      <c r="S107" s="134">
        <v>80</v>
      </c>
      <c r="T107" s="84">
        <v>149</v>
      </c>
      <c r="U107" s="31">
        <v>0.024722222222222225</v>
      </c>
      <c r="V107" s="33"/>
      <c r="W107" s="115">
        <v>97</v>
      </c>
      <c r="X107" s="84">
        <v>149</v>
      </c>
      <c r="Y107" s="32">
        <v>0.11076388888888888</v>
      </c>
      <c r="Z107" s="16"/>
      <c r="AA107" s="115">
        <v>77</v>
      </c>
      <c r="AB107" s="84">
        <v>149</v>
      </c>
      <c r="AC107" s="27">
        <v>0.01642361111111111</v>
      </c>
      <c r="AD107" s="8"/>
    </row>
    <row r="108" spans="1:30" ht="15">
      <c r="A108" s="115">
        <v>97</v>
      </c>
      <c r="B108" s="84">
        <v>43</v>
      </c>
      <c r="C108" s="85" t="s">
        <v>359</v>
      </c>
      <c r="D108" s="88" t="s">
        <v>213</v>
      </c>
      <c r="E108" s="86" t="s">
        <v>80</v>
      </c>
      <c r="F108" s="85">
        <v>914</v>
      </c>
      <c r="G108" s="103" t="s">
        <v>83</v>
      </c>
      <c r="H108" s="9">
        <f aca="true" t="shared" si="6" ref="H108:H131">SUM(M108,Q108,U108,Y108,AC108)-SUM(R108,V108,Z108,AD108)</f>
        <v>0.2469675925925926</v>
      </c>
      <c r="I108" s="9">
        <f aca="true" t="shared" si="7" ref="I108:I131">H108-$H$12</f>
        <v>0.03325231481481217</v>
      </c>
      <c r="K108" s="23">
        <v>121</v>
      </c>
      <c r="L108" s="34">
        <v>43</v>
      </c>
      <c r="M108" s="27">
        <v>0.0018171296296296297</v>
      </c>
      <c r="N108" s="140">
        <v>521</v>
      </c>
      <c r="O108" s="115">
        <v>87</v>
      </c>
      <c r="P108" s="84">
        <v>43</v>
      </c>
      <c r="Q108" s="18">
        <v>0.09231481481481481</v>
      </c>
      <c r="R108" s="16"/>
      <c r="S108" s="134">
        <v>76</v>
      </c>
      <c r="T108" s="84">
        <v>43</v>
      </c>
      <c r="U108" s="31">
        <v>0.024722222222222225</v>
      </c>
      <c r="V108" s="33"/>
      <c r="W108" s="115">
        <v>96</v>
      </c>
      <c r="X108" s="84">
        <v>43</v>
      </c>
      <c r="Y108" s="32">
        <v>0.10960648148148149</v>
      </c>
      <c r="Z108" s="16"/>
      <c r="AA108" s="115">
        <v>120</v>
      </c>
      <c r="AB108" s="84">
        <v>43</v>
      </c>
      <c r="AC108" s="27">
        <v>0.018506944444444447</v>
      </c>
      <c r="AD108" s="8"/>
    </row>
    <row r="109" spans="1:30" ht="15">
      <c r="A109" s="115">
        <v>98</v>
      </c>
      <c r="B109" s="84">
        <v>64</v>
      </c>
      <c r="C109" s="85" t="s">
        <v>463</v>
      </c>
      <c r="D109" s="88" t="s">
        <v>223</v>
      </c>
      <c r="E109" s="86" t="s">
        <v>81</v>
      </c>
      <c r="F109" s="85" t="s">
        <v>427</v>
      </c>
      <c r="G109" s="103" t="s">
        <v>81</v>
      </c>
      <c r="H109" s="9">
        <f t="shared" si="6"/>
        <v>0.24708333333333335</v>
      </c>
      <c r="I109" s="9">
        <f t="shared" si="7"/>
        <v>0.03336805555555292</v>
      </c>
      <c r="K109" s="23">
        <v>133</v>
      </c>
      <c r="L109" s="34">
        <v>64</v>
      </c>
      <c r="M109" s="27">
        <v>0.0018402777777777777</v>
      </c>
      <c r="N109" s="140">
        <v>138</v>
      </c>
      <c r="O109" s="115">
        <v>92</v>
      </c>
      <c r="P109" s="84">
        <v>64</v>
      </c>
      <c r="Q109" s="18">
        <v>0.09231481481481481</v>
      </c>
      <c r="R109" s="16"/>
      <c r="S109" s="134">
        <v>117</v>
      </c>
      <c r="T109" s="84">
        <v>64</v>
      </c>
      <c r="U109" s="31">
        <v>0.026284722222222223</v>
      </c>
      <c r="V109" s="33"/>
      <c r="W109" s="115">
        <v>94</v>
      </c>
      <c r="X109" s="84">
        <v>64</v>
      </c>
      <c r="Y109" s="32">
        <v>0.10925925925925926</v>
      </c>
      <c r="Z109" s="16"/>
      <c r="AA109" s="115">
        <v>107</v>
      </c>
      <c r="AB109" s="84">
        <v>64</v>
      </c>
      <c r="AC109" s="27">
        <v>0.017384259259259256</v>
      </c>
      <c r="AD109" s="8"/>
    </row>
    <row r="110" spans="1:30" ht="15">
      <c r="A110" s="115">
        <v>99</v>
      </c>
      <c r="B110" s="84">
        <v>121</v>
      </c>
      <c r="C110" s="85" t="s">
        <v>378</v>
      </c>
      <c r="D110" s="88" t="s">
        <v>267</v>
      </c>
      <c r="E110" s="86" t="s">
        <v>268</v>
      </c>
      <c r="F110" s="85">
        <v>19405</v>
      </c>
      <c r="G110" s="103" t="s">
        <v>175</v>
      </c>
      <c r="H110" s="9">
        <f t="shared" si="6"/>
        <v>0.24741898148148148</v>
      </c>
      <c r="I110" s="9">
        <f t="shared" si="7"/>
        <v>0.03370370370370104</v>
      </c>
      <c r="K110" s="23">
        <v>61</v>
      </c>
      <c r="L110" s="34">
        <v>121</v>
      </c>
      <c r="M110" s="27">
        <v>0.001712962962962963</v>
      </c>
      <c r="N110" s="140">
        <v>416</v>
      </c>
      <c r="O110" s="115">
        <v>89</v>
      </c>
      <c r="P110" s="84">
        <v>121</v>
      </c>
      <c r="Q110" s="18">
        <v>0.09231481481481481</v>
      </c>
      <c r="R110" s="16"/>
      <c r="S110" s="134">
        <v>90</v>
      </c>
      <c r="T110" s="84">
        <v>121</v>
      </c>
      <c r="U110" s="31">
        <v>0.024722222222222225</v>
      </c>
      <c r="V110" s="33"/>
      <c r="W110" s="115">
        <v>103</v>
      </c>
      <c r="X110" s="84">
        <v>121</v>
      </c>
      <c r="Y110" s="32">
        <v>0.11226851851851853</v>
      </c>
      <c r="Z110" s="16"/>
      <c r="AA110" s="115">
        <v>75</v>
      </c>
      <c r="AB110" s="84">
        <v>121</v>
      </c>
      <c r="AC110" s="27">
        <v>0.016400462962962957</v>
      </c>
      <c r="AD110" s="8"/>
    </row>
    <row r="111" spans="1:31" ht="15">
      <c r="A111" s="115">
        <v>100</v>
      </c>
      <c r="B111" s="84">
        <v>75</v>
      </c>
      <c r="C111" s="85" t="s">
        <v>467</v>
      </c>
      <c r="D111" s="88" t="s">
        <v>229</v>
      </c>
      <c r="E111" s="86" t="s">
        <v>34</v>
      </c>
      <c r="F111" s="85">
        <v>5774</v>
      </c>
      <c r="G111" s="103" t="s">
        <v>34</v>
      </c>
      <c r="H111" s="9">
        <f t="shared" si="6"/>
        <v>0.24753472222222223</v>
      </c>
      <c r="I111" s="9">
        <f t="shared" si="7"/>
        <v>0.03381944444444179</v>
      </c>
      <c r="K111" s="23">
        <v>88</v>
      </c>
      <c r="L111" s="34">
        <v>75</v>
      </c>
      <c r="M111" s="27">
        <v>0.0017592592592592592</v>
      </c>
      <c r="N111" s="140">
        <v>90</v>
      </c>
      <c r="O111" s="115">
        <v>42</v>
      </c>
      <c r="P111" s="84">
        <v>75</v>
      </c>
      <c r="Q111" s="18">
        <v>0.09004629629629629</v>
      </c>
      <c r="R111" s="16"/>
      <c r="S111" s="134">
        <v>56</v>
      </c>
      <c r="T111" s="84">
        <v>75</v>
      </c>
      <c r="U111" s="31">
        <v>0.024270833333333335</v>
      </c>
      <c r="V111" s="33"/>
      <c r="W111" s="115">
        <v>120</v>
      </c>
      <c r="X111" s="84">
        <v>75</v>
      </c>
      <c r="Y111" s="32">
        <v>0.11527777777777777</v>
      </c>
      <c r="Z111" s="16"/>
      <c r="AA111" s="115">
        <v>63</v>
      </c>
      <c r="AB111" s="84">
        <v>75</v>
      </c>
      <c r="AC111" s="27">
        <v>0.016180555555555556</v>
      </c>
      <c r="AD111" s="8"/>
      <c r="AE111" s="15"/>
    </row>
    <row r="112" spans="1:30" ht="15">
      <c r="A112" s="115">
        <v>101</v>
      </c>
      <c r="B112" s="84">
        <v>131</v>
      </c>
      <c r="C112" s="85" t="s">
        <v>490</v>
      </c>
      <c r="D112" s="88" t="s">
        <v>284</v>
      </c>
      <c r="E112" s="86" t="s">
        <v>285</v>
      </c>
      <c r="F112" s="85">
        <v>6850</v>
      </c>
      <c r="G112" s="103" t="s">
        <v>286</v>
      </c>
      <c r="H112" s="9">
        <f t="shared" si="6"/>
        <v>0.24782407407407406</v>
      </c>
      <c r="I112" s="9">
        <f t="shared" si="7"/>
        <v>0.034108796296293625</v>
      </c>
      <c r="K112" s="23">
        <v>67</v>
      </c>
      <c r="L112" s="34">
        <v>131</v>
      </c>
      <c r="M112" s="27">
        <v>0.001712962962962963</v>
      </c>
      <c r="N112" s="140">
        <v>931</v>
      </c>
      <c r="O112" s="115">
        <v>82</v>
      </c>
      <c r="P112" s="84">
        <v>131</v>
      </c>
      <c r="Q112" s="18">
        <v>0.09178240740740741</v>
      </c>
      <c r="R112" s="16"/>
      <c r="S112" s="134">
        <v>59</v>
      </c>
      <c r="T112" s="84">
        <v>131</v>
      </c>
      <c r="U112" s="31">
        <v>0.024502314814814814</v>
      </c>
      <c r="V112" s="33"/>
      <c r="W112" s="115">
        <v>111</v>
      </c>
      <c r="X112" s="84">
        <v>131</v>
      </c>
      <c r="Y112" s="32">
        <v>0.11342592592592593</v>
      </c>
      <c r="Z112" s="16"/>
      <c r="AA112" s="115">
        <v>76</v>
      </c>
      <c r="AB112" s="84">
        <v>131</v>
      </c>
      <c r="AC112" s="27">
        <v>0.016400462962962967</v>
      </c>
      <c r="AD112" s="8"/>
    </row>
    <row r="113" spans="1:30" ht="15">
      <c r="A113" s="115">
        <v>102</v>
      </c>
      <c r="B113" s="84">
        <v>122</v>
      </c>
      <c r="C113" s="85" t="s">
        <v>485</v>
      </c>
      <c r="D113" s="88" t="s">
        <v>342</v>
      </c>
      <c r="E113" s="86" t="s">
        <v>343</v>
      </c>
      <c r="F113" s="85">
        <v>21129</v>
      </c>
      <c r="G113" s="103" t="s">
        <v>175</v>
      </c>
      <c r="H113" s="9">
        <f t="shared" si="6"/>
        <v>0.24884259259259262</v>
      </c>
      <c r="I113" s="9">
        <f t="shared" si="7"/>
        <v>0.03512731481481218</v>
      </c>
      <c r="K113" s="23">
        <v>103</v>
      </c>
      <c r="L113" s="34">
        <v>122</v>
      </c>
      <c r="M113" s="27">
        <v>0.0017824074074074072</v>
      </c>
      <c r="N113" s="140">
        <v>92</v>
      </c>
      <c r="O113" s="115">
        <v>85</v>
      </c>
      <c r="P113" s="84">
        <v>122</v>
      </c>
      <c r="Q113" s="18">
        <v>0.09180555555555554</v>
      </c>
      <c r="R113" s="16"/>
      <c r="S113" s="134">
        <v>115</v>
      </c>
      <c r="T113" s="84">
        <v>122</v>
      </c>
      <c r="U113" s="31">
        <v>0.02625</v>
      </c>
      <c r="V113" s="33"/>
      <c r="W113" s="115">
        <v>99</v>
      </c>
      <c r="X113" s="84">
        <v>122</v>
      </c>
      <c r="Y113" s="32">
        <v>0.11226851851851853</v>
      </c>
      <c r="Z113" s="16"/>
      <c r="AA113" s="115">
        <v>91</v>
      </c>
      <c r="AB113" s="84">
        <v>122</v>
      </c>
      <c r="AC113" s="27">
        <v>0.016736111111111108</v>
      </c>
      <c r="AD113" s="8"/>
    </row>
    <row r="114" spans="1:30" ht="15">
      <c r="A114" s="115">
        <v>103</v>
      </c>
      <c r="B114" s="84">
        <v>42</v>
      </c>
      <c r="C114" s="85" t="s">
        <v>358</v>
      </c>
      <c r="D114" s="88" t="s">
        <v>212</v>
      </c>
      <c r="E114" s="86" t="s">
        <v>59</v>
      </c>
      <c r="F114" s="85">
        <v>100776</v>
      </c>
      <c r="G114" s="103" t="s">
        <v>35</v>
      </c>
      <c r="H114" s="9">
        <f t="shared" si="6"/>
        <v>0.24914351851851851</v>
      </c>
      <c r="I114" s="9">
        <f t="shared" si="7"/>
        <v>0.03542824074073808</v>
      </c>
      <c r="K114" s="23">
        <v>53</v>
      </c>
      <c r="L114" s="34">
        <v>42</v>
      </c>
      <c r="M114" s="27">
        <v>0.001689814814814815</v>
      </c>
      <c r="N114" s="140">
        <v>710</v>
      </c>
      <c r="O114" s="115">
        <v>107</v>
      </c>
      <c r="P114" s="84">
        <v>42</v>
      </c>
      <c r="Q114" s="18">
        <v>0.09561342592592592</v>
      </c>
      <c r="R114" s="16"/>
      <c r="S114" s="134">
        <v>78</v>
      </c>
      <c r="T114" s="84">
        <v>42</v>
      </c>
      <c r="U114" s="31">
        <v>0.024722222222222225</v>
      </c>
      <c r="V114" s="33"/>
      <c r="W114" s="115">
        <v>98</v>
      </c>
      <c r="X114" s="84">
        <v>42</v>
      </c>
      <c r="Y114" s="32">
        <v>0.11076388888888888</v>
      </c>
      <c r="Z114" s="16"/>
      <c r="AA114" s="115">
        <v>72</v>
      </c>
      <c r="AB114" s="84">
        <v>42</v>
      </c>
      <c r="AC114" s="27">
        <v>0.01635416666666667</v>
      </c>
      <c r="AD114" s="8"/>
    </row>
    <row r="115" spans="1:31" ht="15">
      <c r="A115" s="115">
        <v>104</v>
      </c>
      <c r="B115" s="84">
        <v>99</v>
      </c>
      <c r="C115" s="85" t="s">
        <v>476</v>
      </c>
      <c r="D115" s="88" t="s">
        <v>245</v>
      </c>
      <c r="E115" s="86" t="s">
        <v>239</v>
      </c>
      <c r="F115" s="85">
        <v>19610</v>
      </c>
      <c r="G115" s="103" t="s">
        <v>440</v>
      </c>
      <c r="H115" s="9">
        <f t="shared" si="6"/>
        <v>0.2500347222222222</v>
      </c>
      <c r="I115" s="9">
        <f t="shared" si="7"/>
        <v>0.036319444444441795</v>
      </c>
      <c r="K115" s="23">
        <v>140</v>
      </c>
      <c r="L115" s="34">
        <v>99</v>
      </c>
      <c r="M115" s="27">
        <v>0.0018634259259259261</v>
      </c>
      <c r="N115" s="140">
        <v>571</v>
      </c>
      <c r="O115" s="115">
        <v>96</v>
      </c>
      <c r="P115" s="84">
        <v>99</v>
      </c>
      <c r="Q115" s="18">
        <v>0.09238425925925926</v>
      </c>
      <c r="R115" s="18"/>
      <c r="S115" s="134">
        <v>107</v>
      </c>
      <c r="T115" s="84">
        <v>99</v>
      </c>
      <c r="U115" s="31">
        <v>0.025555555555555554</v>
      </c>
      <c r="V115" s="33"/>
      <c r="W115" s="115">
        <v>101</v>
      </c>
      <c r="X115" s="84">
        <v>99</v>
      </c>
      <c r="Y115" s="32">
        <v>0.11226851851851853</v>
      </c>
      <c r="Z115" s="16"/>
      <c r="AA115" s="115">
        <v>113</v>
      </c>
      <c r="AB115" s="84">
        <v>99</v>
      </c>
      <c r="AC115" s="27">
        <v>0.017962962962962965</v>
      </c>
      <c r="AD115" s="8"/>
      <c r="AE115" s="15"/>
    </row>
    <row r="116" spans="1:31" ht="15">
      <c r="A116" s="115">
        <v>105</v>
      </c>
      <c r="B116" s="84">
        <v>165</v>
      </c>
      <c r="C116" s="85" t="s">
        <v>400</v>
      </c>
      <c r="D116" s="88" t="s">
        <v>329</v>
      </c>
      <c r="E116" s="86" t="s">
        <v>330</v>
      </c>
      <c r="F116" s="85">
        <v>21639</v>
      </c>
      <c r="G116" s="103" t="s">
        <v>441</v>
      </c>
      <c r="H116" s="9">
        <f t="shared" si="6"/>
        <v>0.2501388888888889</v>
      </c>
      <c r="I116" s="9">
        <f t="shared" si="7"/>
        <v>0.03642361111110848</v>
      </c>
      <c r="K116" s="23">
        <v>98</v>
      </c>
      <c r="L116" s="34">
        <v>165</v>
      </c>
      <c r="M116" s="27">
        <v>0.0017708333333333332</v>
      </c>
      <c r="N116" s="140">
        <v>341</v>
      </c>
      <c r="O116" s="115">
        <v>95</v>
      </c>
      <c r="P116" s="84">
        <v>165</v>
      </c>
      <c r="Q116" s="18">
        <v>0.09238425925925926</v>
      </c>
      <c r="R116" s="16"/>
      <c r="S116" s="134">
        <v>110</v>
      </c>
      <c r="T116" s="84">
        <v>165</v>
      </c>
      <c r="U116" s="31">
        <v>0.0256712962962963</v>
      </c>
      <c r="V116" s="33"/>
      <c r="W116" s="115">
        <v>105</v>
      </c>
      <c r="X116" s="84">
        <v>165</v>
      </c>
      <c r="Y116" s="32">
        <v>0.11226851851851853</v>
      </c>
      <c r="Z116" s="16"/>
      <c r="AA116" s="115">
        <v>116</v>
      </c>
      <c r="AB116" s="84">
        <v>165</v>
      </c>
      <c r="AC116" s="27">
        <v>0.01804398148148148</v>
      </c>
      <c r="AD116" s="8"/>
      <c r="AE116" s="15"/>
    </row>
    <row r="117" spans="1:31" ht="15">
      <c r="A117" s="115">
        <v>106</v>
      </c>
      <c r="B117" s="84">
        <v>40</v>
      </c>
      <c r="C117" s="85" t="s">
        <v>456</v>
      </c>
      <c r="D117" s="88" t="s">
        <v>211</v>
      </c>
      <c r="E117" s="86" t="s">
        <v>59</v>
      </c>
      <c r="F117" s="85">
        <v>100382</v>
      </c>
      <c r="G117" s="103" t="s">
        <v>35</v>
      </c>
      <c r="H117" s="9">
        <f t="shared" si="6"/>
        <v>0.25049768518518517</v>
      </c>
      <c r="I117" s="9">
        <f t="shared" si="7"/>
        <v>0.03678240740740474</v>
      </c>
      <c r="K117" s="23">
        <v>150</v>
      </c>
      <c r="L117" s="34">
        <v>40</v>
      </c>
      <c r="M117" s="27">
        <v>0.0022569444444444447</v>
      </c>
      <c r="N117" s="140">
        <v>31</v>
      </c>
      <c r="O117" s="115">
        <v>99</v>
      </c>
      <c r="P117" s="84">
        <v>40</v>
      </c>
      <c r="Q117" s="18">
        <v>0.09377314814814815</v>
      </c>
      <c r="R117" s="16"/>
      <c r="S117" s="134">
        <v>112</v>
      </c>
      <c r="T117" s="84">
        <v>40</v>
      </c>
      <c r="U117" s="31">
        <v>0.0256712962962963</v>
      </c>
      <c r="V117" s="33"/>
      <c r="W117" s="115">
        <v>106</v>
      </c>
      <c r="X117" s="84">
        <v>40</v>
      </c>
      <c r="Y117" s="32">
        <v>0.11226851851851853</v>
      </c>
      <c r="Z117" s="16"/>
      <c r="AA117" s="115">
        <v>83</v>
      </c>
      <c r="AB117" s="84">
        <v>40</v>
      </c>
      <c r="AC117" s="27">
        <v>0.016527777777777777</v>
      </c>
      <c r="AD117" s="8"/>
      <c r="AE117" s="15"/>
    </row>
    <row r="118" spans="1:30" ht="15">
      <c r="A118" s="115">
        <v>107</v>
      </c>
      <c r="B118" s="84">
        <v>108</v>
      </c>
      <c r="C118" s="85" t="s">
        <v>474</v>
      </c>
      <c r="D118" s="88" t="s">
        <v>258</v>
      </c>
      <c r="E118" s="86" t="s">
        <v>259</v>
      </c>
      <c r="F118" s="85">
        <v>20364</v>
      </c>
      <c r="G118" s="103" t="s">
        <v>255</v>
      </c>
      <c r="H118" s="9">
        <f t="shared" si="6"/>
        <v>0.25090277777777775</v>
      </c>
      <c r="I118" s="9">
        <f t="shared" si="7"/>
        <v>0.03718749999999732</v>
      </c>
      <c r="K118" s="23">
        <v>93</v>
      </c>
      <c r="L118" s="34">
        <v>108</v>
      </c>
      <c r="M118" s="27">
        <v>0.0017592592592592592</v>
      </c>
      <c r="N118" s="140">
        <v>672</v>
      </c>
      <c r="O118" s="115">
        <v>105</v>
      </c>
      <c r="P118" s="84">
        <v>108</v>
      </c>
      <c r="Q118" s="18">
        <v>0.09537037037037037</v>
      </c>
      <c r="R118" s="16"/>
      <c r="S118" s="134">
        <v>99</v>
      </c>
      <c r="T118" s="84">
        <v>108</v>
      </c>
      <c r="U118" s="31">
        <v>0.025555555555555554</v>
      </c>
      <c r="V118" s="33"/>
      <c r="W118" s="115">
        <v>109</v>
      </c>
      <c r="X118" s="84">
        <v>108</v>
      </c>
      <c r="Y118" s="32">
        <v>0.11273148148148149</v>
      </c>
      <c r="Z118" s="16"/>
      <c r="AA118" s="115">
        <v>30</v>
      </c>
      <c r="AB118" s="84">
        <v>108</v>
      </c>
      <c r="AC118" s="27">
        <v>0.01548611111111111</v>
      </c>
      <c r="AD118" s="8"/>
    </row>
    <row r="119" spans="1:30" ht="15">
      <c r="A119" s="115">
        <v>108</v>
      </c>
      <c r="B119" s="84">
        <v>58</v>
      </c>
      <c r="C119" s="85" t="s">
        <v>364</v>
      </c>
      <c r="D119" s="88" t="s">
        <v>220</v>
      </c>
      <c r="E119" s="86" t="s">
        <v>79</v>
      </c>
      <c r="F119" s="85" t="s">
        <v>424</v>
      </c>
      <c r="G119" s="103" t="s">
        <v>82</v>
      </c>
      <c r="H119" s="9">
        <f t="shared" si="6"/>
        <v>0.25214120370370374</v>
      </c>
      <c r="I119" s="9">
        <f t="shared" si="7"/>
        <v>0.03842592592592331</v>
      </c>
      <c r="K119" s="23">
        <v>114</v>
      </c>
      <c r="L119" s="34">
        <v>58</v>
      </c>
      <c r="M119" s="27">
        <v>0.0018055555555555557</v>
      </c>
      <c r="N119" s="140">
        <v>702</v>
      </c>
      <c r="O119" s="115">
        <v>111</v>
      </c>
      <c r="P119" s="84">
        <v>58</v>
      </c>
      <c r="Q119" s="18">
        <v>0.09628472222222222</v>
      </c>
      <c r="R119" s="16"/>
      <c r="S119" s="134">
        <v>94</v>
      </c>
      <c r="T119" s="84">
        <v>58</v>
      </c>
      <c r="U119" s="31">
        <v>0.025243055555555557</v>
      </c>
      <c r="V119" s="33"/>
      <c r="W119" s="115">
        <v>100</v>
      </c>
      <c r="X119" s="84">
        <v>58</v>
      </c>
      <c r="Y119" s="32">
        <v>0.11226851851851853</v>
      </c>
      <c r="Z119" s="16"/>
      <c r="AA119" s="115">
        <v>85</v>
      </c>
      <c r="AB119" s="84">
        <v>58</v>
      </c>
      <c r="AC119" s="27">
        <v>0.01653935185185185</v>
      </c>
      <c r="AD119" s="8"/>
    </row>
    <row r="120" spans="1:30" ht="15">
      <c r="A120" s="115">
        <v>109</v>
      </c>
      <c r="B120" s="84">
        <v>85</v>
      </c>
      <c r="C120" s="85" t="s">
        <v>172</v>
      </c>
      <c r="D120" s="88" t="s">
        <v>173</v>
      </c>
      <c r="E120" s="86" t="s">
        <v>171</v>
      </c>
      <c r="F120" s="85">
        <v>7675</v>
      </c>
      <c r="G120" s="103" t="s">
        <v>163</v>
      </c>
      <c r="H120" s="9">
        <f t="shared" si="6"/>
        <v>0.2533912037037037</v>
      </c>
      <c r="I120" s="9">
        <f t="shared" si="7"/>
        <v>0.03967592592592328</v>
      </c>
      <c r="K120" s="23">
        <v>97</v>
      </c>
      <c r="L120" s="34">
        <v>85</v>
      </c>
      <c r="M120" s="27">
        <v>0.0017592592592592592</v>
      </c>
      <c r="N120" s="140">
        <v>958</v>
      </c>
      <c r="O120" s="115">
        <v>102</v>
      </c>
      <c r="P120" s="84">
        <v>85</v>
      </c>
      <c r="Q120" s="18">
        <v>0.0950462962962963</v>
      </c>
      <c r="R120" s="16"/>
      <c r="S120" s="134">
        <v>108</v>
      </c>
      <c r="T120" s="84">
        <v>85</v>
      </c>
      <c r="U120" s="31">
        <v>0.025625</v>
      </c>
      <c r="V120" s="33"/>
      <c r="W120" s="115">
        <v>118</v>
      </c>
      <c r="X120" s="84">
        <v>85</v>
      </c>
      <c r="Y120" s="32">
        <v>0.11481481481481481</v>
      </c>
      <c r="Z120" s="16"/>
      <c r="AA120" s="115">
        <v>58</v>
      </c>
      <c r="AB120" s="84">
        <v>85</v>
      </c>
      <c r="AC120" s="27">
        <v>0.01614583333333334</v>
      </c>
      <c r="AD120" s="8"/>
    </row>
    <row r="121" spans="1:30" ht="15">
      <c r="A121" s="115">
        <v>110</v>
      </c>
      <c r="B121" s="84">
        <v>169</v>
      </c>
      <c r="C121" s="85" t="s">
        <v>398</v>
      </c>
      <c r="D121" s="88" t="s">
        <v>334</v>
      </c>
      <c r="E121" s="86" t="s">
        <v>335</v>
      </c>
      <c r="F121" s="85">
        <v>21453</v>
      </c>
      <c r="G121" s="103" t="s">
        <v>255</v>
      </c>
      <c r="H121" s="9">
        <f t="shared" si="6"/>
        <v>0.2546643518518519</v>
      </c>
      <c r="I121" s="9">
        <f t="shared" si="7"/>
        <v>0.040949074074071445</v>
      </c>
      <c r="K121" s="23">
        <v>119</v>
      </c>
      <c r="L121" s="34">
        <v>169</v>
      </c>
      <c r="M121" s="27">
        <v>0.0018171296296296297</v>
      </c>
      <c r="N121" s="140">
        <v>249</v>
      </c>
      <c r="O121" s="115">
        <v>110</v>
      </c>
      <c r="P121" s="84">
        <v>169</v>
      </c>
      <c r="Q121" s="18">
        <v>0.09628472222222222</v>
      </c>
      <c r="R121" s="16"/>
      <c r="S121" s="134">
        <v>127</v>
      </c>
      <c r="T121" s="84">
        <v>169</v>
      </c>
      <c r="U121" s="31">
        <v>0.026689814814814816</v>
      </c>
      <c r="V121" s="33"/>
      <c r="W121" s="115">
        <v>110</v>
      </c>
      <c r="X121" s="84">
        <v>169</v>
      </c>
      <c r="Y121" s="32">
        <v>0.11319444444444444</v>
      </c>
      <c r="Z121" s="16"/>
      <c r="AA121" s="115">
        <v>90</v>
      </c>
      <c r="AB121" s="84">
        <v>169</v>
      </c>
      <c r="AC121" s="27">
        <v>0.016678240740740743</v>
      </c>
      <c r="AD121" s="8"/>
    </row>
    <row r="122" spans="1:30" ht="15">
      <c r="A122" s="115">
        <v>111</v>
      </c>
      <c r="B122" s="84">
        <v>78</v>
      </c>
      <c r="C122" s="85" t="s">
        <v>469</v>
      </c>
      <c r="D122" s="88" t="s">
        <v>231</v>
      </c>
      <c r="E122" s="86" t="s">
        <v>87</v>
      </c>
      <c r="F122" s="85">
        <v>6082</v>
      </c>
      <c r="G122" s="103" t="s">
        <v>163</v>
      </c>
      <c r="H122" s="9">
        <f t="shared" si="6"/>
        <v>0.2564236111111111</v>
      </c>
      <c r="I122" s="9">
        <f t="shared" si="7"/>
        <v>0.042708333333330684</v>
      </c>
      <c r="K122" s="23">
        <v>130</v>
      </c>
      <c r="L122" s="34">
        <v>78</v>
      </c>
      <c r="M122" s="27">
        <v>0.0018287037037037037</v>
      </c>
      <c r="N122" s="140">
        <v>654</v>
      </c>
      <c r="O122" s="115">
        <v>121</v>
      </c>
      <c r="P122" s="84">
        <v>78</v>
      </c>
      <c r="Q122" s="18">
        <v>0.09938657407407407</v>
      </c>
      <c r="R122" s="18"/>
      <c r="S122" s="134">
        <v>106</v>
      </c>
      <c r="T122" s="84">
        <v>78</v>
      </c>
      <c r="U122" s="31">
        <v>0.025555555555555554</v>
      </c>
      <c r="V122" s="33"/>
      <c r="W122" s="115">
        <v>108</v>
      </c>
      <c r="X122" s="84">
        <v>78</v>
      </c>
      <c r="Y122" s="32">
        <v>0.11273148148148149</v>
      </c>
      <c r="Z122" s="16"/>
      <c r="AA122" s="115">
        <v>98</v>
      </c>
      <c r="AB122" s="84">
        <v>78</v>
      </c>
      <c r="AC122" s="27">
        <v>0.016921296296296295</v>
      </c>
      <c r="AD122" s="8"/>
    </row>
    <row r="123" spans="1:30" ht="15">
      <c r="A123" s="115">
        <v>112</v>
      </c>
      <c r="B123" s="84">
        <v>126</v>
      </c>
      <c r="C123" s="85" t="s">
        <v>488</v>
      </c>
      <c r="D123" s="88" t="s">
        <v>275</v>
      </c>
      <c r="E123" s="86" t="s">
        <v>266</v>
      </c>
      <c r="F123" s="85">
        <v>19308</v>
      </c>
      <c r="G123" s="103" t="s">
        <v>175</v>
      </c>
      <c r="H123" s="9">
        <f t="shared" si="6"/>
        <v>0.2574652777777778</v>
      </c>
      <c r="I123" s="9">
        <f t="shared" si="7"/>
        <v>0.04374999999999735</v>
      </c>
      <c r="K123" s="23">
        <v>94</v>
      </c>
      <c r="L123" s="34">
        <v>126</v>
      </c>
      <c r="M123" s="27">
        <v>0.0017592592592592592</v>
      </c>
      <c r="N123" s="140">
        <v>888</v>
      </c>
      <c r="O123" s="115">
        <v>119</v>
      </c>
      <c r="P123" s="84">
        <v>126</v>
      </c>
      <c r="Q123" s="18">
        <v>0.09829861111111111</v>
      </c>
      <c r="R123" s="16"/>
      <c r="S123" s="134">
        <v>109</v>
      </c>
      <c r="T123" s="84">
        <v>126</v>
      </c>
      <c r="U123" s="31">
        <v>0.0256712962962963</v>
      </c>
      <c r="V123" s="33"/>
      <c r="W123" s="115">
        <v>117</v>
      </c>
      <c r="X123" s="84">
        <v>126</v>
      </c>
      <c r="Y123" s="32">
        <v>0.11481481481481481</v>
      </c>
      <c r="Z123" s="16"/>
      <c r="AA123" s="115">
        <v>99</v>
      </c>
      <c r="AB123" s="84">
        <v>126</v>
      </c>
      <c r="AC123" s="27">
        <v>0.016921296296296295</v>
      </c>
      <c r="AD123" s="8"/>
    </row>
    <row r="124" spans="1:31" ht="15">
      <c r="A124" s="115">
        <v>113</v>
      </c>
      <c r="B124" s="84">
        <v>97</v>
      </c>
      <c r="C124" s="85" t="s">
        <v>474</v>
      </c>
      <c r="D124" s="88" t="s">
        <v>243</v>
      </c>
      <c r="E124" s="86" t="s">
        <v>239</v>
      </c>
      <c r="F124" s="85">
        <v>20474</v>
      </c>
      <c r="G124" s="103" t="s">
        <v>440</v>
      </c>
      <c r="H124" s="9">
        <f t="shared" si="6"/>
        <v>0.25855324074074076</v>
      </c>
      <c r="I124" s="9">
        <f t="shared" si="7"/>
        <v>0.04483796296296033</v>
      </c>
      <c r="K124" s="23">
        <v>107</v>
      </c>
      <c r="L124" s="34">
        <v>97</v>
      </c>
      <c r="M124" s="27">
        <v>0.0017824074074074072</v>
      </c>
      <c r="N124" s="140">
        <v>708</v>
      </c>
      <c r="O124" s="115">
        <v>124</v>
      </c>
      <c r="P124" s="84">
        <v>97</v>
      </c>
      <c r="Q124" s="18">
        <v>0.09967592592592593</v>
      </c>
      <c r="R124" s="16"/>
      <c r="S124" s="134">
        <v>111</v>
      </c>
      <c r="T124" s="84">
        <v>97</v>
      </c>
      <c r="U124" s="31">
        <v>0.0256712962962963</v>
      </c>
      <c r="V124" s="33"/>
      <c r="W124" s="115">
        <v>112</v>
      </c>
      <c r="X124" s="84">
        <v>97</v>
      </c>
      <c r="Y124" s="32">
        <v>0.11354166666666667</v>
      </c>
      <c r="Z124" s="16"/>
      <c r="AA124" s="115">
        <v>111</v>
      </c>
      <c r="AB124" s="84">
        <v>97</v>
      </c>
      <c r="AC124" s="27">
        <v>0.01788194444444444</v>
      </c>
      <c r="AD124" s="8"/>
      <c r="AE124" s="15"/>
    </row>
    <row r="125" spans="1:30" ht="15">
      <c r="A125" s="115">
        <v>114</v>
      </c>
      <c r="B125" s="84">
        <v>45</v>
      </c>
      <c r="C125" s="85" t="s">
        <v>458</v>
      </c>
      <c r="D125" s="88" t="s">
        <v>215</v>
      </c>
      <c r="E125" s="86" t="s">
        <v>80</v>
      </c>
      <c r="F125" s="85">
        <v>3001</v>
      </c>
      <c r="G125" s="103" t="s">
        <v>83</v>
      </c>
      <c r="H125" s="9">
        <f t="shared" si="6"/>
        <v>0.26</v>
      </c>
      <c r="I125" s="9">
        <f t="shared" si="7"/>
        <v>0.046284722222219576</v>
      </c>
      <c r="K125" s="23">
        <v>99</v>
      </c>
      <c r="L125" s="34">
        <v>45</v>
      </c>
      <c r="M125" s="27">
        <v>0.0017708333333333332</v>
      </c>
      <c r="N125" s="140">
        <v>410</v>
      </c>
      <c r="O125" s="115">
        <v>122</v>
      </c>
      <c r="P125" s="84">
        <v>45</v>
      </c>
      <c r="Q125" s="18">
        <v>0.09951388888888889</v>
      </c>
      <c r="R125" s="16"/>
      <c r="S125" s="134">
        <v>122</v>
      </c>
      <c r="T125" s="84">
        <v>45</v>
      </c>
      <c r="U125" s="31">
        <v>0.026689814814814816</v>
      </c>
      <c r="V125" s="33"/>
      <c r="W125" s="115">
        <v>114</v>
      </c>
      <c r="X125" s="84">
        <v>45</v>
      </c>
      <c r="Y125" s="32">
        <v>0.11412037037037037</v>
      </c>
      <c r="Z125" s="16"/>
      <c r="AA125" s="115">
        <v>112</v>
      </c>
      <c r="AB125" s="84">
        <v>45</v>
      </c>
      <c r="AC125" s="27">
        <v>0.017905092592592597</v>
      </c>
      <c r="AD125" s="8"/>
    </row>
    <row r="126" spans="1:30" ht="15">
      <c r="A126" s="115">
        <v>115</v>
      </c>
      <c r="B126" s="84">
        <v>146</v>
      </c>
      <c r="C126" s="85" t="s">
        <v>392</v>
      </c>
      <c r="D126" s="88" t="s">
        <v>308</v>
      </c>
      <c r="E126" s="86" t="s">
        <v>309</v>
      </c>
      <c r="F126" s="85">
        <v>19337</v>
      </c>
      <c r="G126" s="103" t="s">
        <v>305</v>
      </c>
      <c r="H126" s="9">
        <f t="shared" si="6"/>
        <v>0.26055555555555554</v>
      </c>
      <c r="I126" s="9">
        <f t="shared" si="7"/>
        <v>0.04684027777777511</v>
      </c>
      <c r="K126" s="23">
        <v>128</v>
      </c>
      <c r="L126" s="34">
        <v>146</v>
      </c>
      <c r="M126" s="27">
        <v>0.0018287037037037037</v>
      </c>
      <c r="N126" s="140">
        <v>519</v>
      </c>
      <c r="O126" s="115">
        <v>120</v>
      </c>
      <c r="P126" s="84">
        <v>146</v>
      </c>
      <c r="Q126" s="18">
        <v>0.0992824074074074</v>
      </c>
      <c r="R126" s="16"/>
      <c r="S126" s="134">
        <v>132</v>
      </c>
      <c r="T126" s="84">
        <v>146</v>
      </c>
      <c r="U126" s="31">
        <v>0.027465277777777772</v>
      </c>
      <c r="V126" s="33"/>
      <c r="W126" s="115">
        <v>113</v>
      </c>
      <c r="X126" s="84">
        <v>146</v>
      </c>
      <c r="Y126" s="32">
        <v>0.11388888888888889</v>
      </c>
      <c r="Z126" s="16"/>
      <c r="AA126" s="115">
        <v>118</v>
      </c>
      <c r="AB126" s="84">
        <v>146</v>
      </c>
      <c r="AC126" s="27">
        <v>0.01809027777777778</v>
      </c>
      <c r="AD126" s="8"/>
    </row>
    <row r="127" spans="1:30" ht="15">
      <c r="A127" s="115">
        <v>116</v>
      </c>
      <c r="B127" s="84">
        <v>124</v>
      </c>
      <c r="C127" s="85" t="s">
        <v>486</v>
      </c>
      <c r="D127" s="88" t="s">
        <v>271</v>
      </c>
      <c r="E127" s="86" t="s">
        <v>272</v>
      </c>
      <c r="F127" s="85">
        <v>9629</v>
      </c>
      <c r="G127" s="103" t="s">
        <v>175</v>
      </c>
      <c r="H127" s="9">
        <f t="shared" si="6"/>
        <v>0.2623263888888889</v>
      </c>
      <c r="I127" s="9">
        <f t="shared" si="7"/>
        <v>0.04861111111110844</v>
      </c>
      <c r="K127" s="23">
        <v>131</v>
      </c>
      <c r="L127" s="34">
        <v>124</v>
      </c>
      <c r="M127" s="27">
        <v>0.0018287037037037037</v>
      </c>
      <c r="N127" s="140">
        <v>669</v>
      </c>
      <c r="O127" s="115">
        <v>128</v>
      </c>
      <c r="P127" s="84">
        <v>124</v>
      </c>
      <c r="Q127" s="18">
        <v>0.10092592592592592</v>
      </c>
      <c r="R127" s="16"/>
      <c r="S127" s="134">
        <v>124</v>
      </c>
      <c r="T127" s="84">
        <v>124</v>
      </c>
      <c r="U127" s="31">
        <v>0.026689814814814816</v>
      </c>
      <c r="V127" s="31"/>
      <c r="W127" s="115">
        <v>119</v>
      </c>
      <c r="X127" s="84">
        <v>124</v>
      </c>
      <c r="Y127" s="32">
        <v>0.11481481481481481</v>
      </c>
      <c r="Z127" s="16"/>
      <c r="AA127" s="115">
        <v>117</v>
      </c>
      <c r="AB127" s="84">
        <v>124</v>
      </c>
      <c r="AC127" s="27">
        <v>0.018067129629629627</v>
      </c>
      <c r="AD127" s="8"/>
    </row>
    <row r="128" spans="1:30" ht="15">
      <c r="A128" s="115">
        <v>117</v>
      </c>
      <c r="B128" s="84">
        <v>81</v>
      </c>
      <c r="C128" s="85" t="s">
        <v>470</v>
      </c>
      <c r="D128" s="88" t="s">
        <v>233</v>
      </c>
      <c r="E128" s="86" t="s">
        <v>169</v>
      </c>
      <c r="F128" s="85">
        <v>7130</v>
      </c>
      <c r="G128" s="103" t="s">
        <v>163</v>
      </c>
      <c r="H128" s="9">
        <f t="shared" si="6"/>
        <v>0.26253472222222224</v>
      </c>
      <c r="I128" s="9">
        <f t="shared" si="7"/>
        <v>0.048819444444441806</v>
      </c>
      <c r="K128" s="23">
        <v>91</v>
      </c>
      <c r="L128" s="34">
        <v>81</v>
      </c>
      <c r="M128" s="27">
        <v>0.0017592592592592592</v>
      </c>
      <c r="N128" s="140">
        <v>381</v>
      </c>
      <c r="O128" s="115">
        <v>142</v>
      </c>
      <c r="P128" s="84">
        <v>81</v>
      </c>
      <c r="Q128" s="18">
        <v>0.10662037037037037</v>
      </c>
      <c r="R128" s="16"/>
      <c r="S128" s="134">
        <v>102</v>
      </c>
      <c r="T128" s="84">
        <v>81</v>
      </c>
      <c r="U128" s="31">
        <v>0.025555555555555554</v>
      </c>
      <c r="V128" s="33"/>
      <c r="W128" s="115">
        <v>104</v>
      </c>
      <c r="X128" s="84">
        <v>81</v>
      </c>
      <c r="Y128" s="32">
        <v>0.11226851851851853</v>
      </c>
      <c r="Z128" s="16"/>
      <c r="AA128" s="115">
        <v>71</v>
      </c>
      <c r="AB128" s="84">
        <v>81</v>
      </c>
      <c r="AC128" s="27">
        <v>0.016331018518518516</v>
      </c>
      <c r="AD128" s="8"/>
    </row>
    <row r="129" spans="1:30" ht="15">
      <c r="A129" s="115">
        <v>118</v>
      </c>
      <c r="B129" s="84">
        <v>161</v>
      </c>
      <c r="C129" s="85" t="s">
        <v>498</v>
      </c>
      <c r="D129" s="88" t="s">
        <v>325</v>
      </c>
      <c r="E129" s="86" t="s">
        <v>323</v>
      </c>
      <c r="F129" s="85">
        <v>19907</v>
      </c>
      <c r="G129" s="103" t="s">
        <v>320</v>
      </c>
      <c r="H129" s="9">
        <f t="shared" si="6"/>
        <v>0.26265046296296296</v>
      </c>
      <c r="I129" s="9">
        <f t="shared" si="7"/>
        <v>0.04893518518518253</v>
      </c>
      <c r="K129" s="23">
        <v>117</v>
      </c>
      <c r="L129" s="34">
        <v>161</v>
      </c>
      <c r="M129" s="27">
        <v>0.0018171296296296297</v>
      </c>
      <c r="N129" s="140">
        <v>6</v>
      </c>
      <c r="O129" s="115">
        <v>133</v>
      </c>
      <c r="P129" s="84">
        <v>161</v>
      </c>
      <c r="Q129" s="18">
        <v>0.10225694444444444</v>
      </c>
      <c r="R129" s="16"/>
      <c r="S129" s="134">
        <v>125</v>
      </c>
      <c r="T129" s="84">
        <v>161</v>
      </c>
      <c r="U129" s="31">
        <v>0.026689814814814816</v>
      </c>
      <c r="V129" s="33"/>
      <c r="W129" s="115">
        <v>116</v>
      </c>
      <c r="X129" s="84">
        <v>161</v>
      </c>
      <c r="Y129" s="32">
        <v>0.11423611111111111</v>
      </c>
      <c r="Z129" s="16"/>
      <c r="AA129" s="115">
        <v>110</v>
      </c>
      <c r="AB129" s="84">
        <v>161</v>
      </c>
      <c r="AC129" s="27">
        <v>0.01765046296296296</v>
      </c>
      <c r="AD129" s="8"/>
    </row>
    <row r="130" spans="1:30" ht="15">
      <c r="A130" s="115">
        <v>119</v>
      </c>
      <c r="B130" s="84">
        <v>109</v>
      </c>
      <c r="C130" s="85" t="s">
        <v>481</v>
      </c>
      <c r="D130" s="88" t="s">
        <v>260</v>
      </c>
      <c r="E130" s="86" t="s">
        <v>259</v>
      </c>
      <c r="F130" s="85">
        <v>21091</v>
      </c>
      <c r="G130" s="103" t="s">
        <v>255</v>
      </c>
      <c r="H130" s="9">
        <f t="shared" si="6"/>
        <v>0.26895833333333335</v>
      </c>
      <c r="I130" s="9">
        <f t="shared" si="7"/>
        <v>0.05524305555555292</v>
      </c>
      <c r="K130" s="23">
        <v>148</v>
      </c>
      <c r="L130" s="34">
        <v>109</v>
      </c>
      <c r="M130" s="27">
        <v>0.001967592592592593</v>
      </c>
      <c r="N130" s="140">
        <v>69</v>
      </c>
      <c r="O130" s="115">
        <v>140</v>
      </c>
      <c r="P130" s="84">
        <v>109</v>
      </c>
      <c r="Q130" s="18">
        <v>0.10526620370370371</v>
      </c>
      <c r="R130" s="16"/>
      <c r="S130" s="134">
        <v>135</v>
      </c>
      <c r="T130" s="84">
        <v>109</v>
      </c>
      <c r="U130" s="31">
        <v>0.031712962962962964</v>
      </c>
      <c r="V130" s="33"/>
      <c r="W130" s="115">
        <v>107</v>
      </c>
      <c r="X130" s="84">
        <v>109</v>
      </c>
      <c r="Y130" s="32">
        <v>0.11273148148148149</v>
      </c>
      <c r="Z130" s="16"/>
      <c r="AA130" s="115">
        <v>103</v>
      </c>
      <c r="AB130" s="84">
        <v>109</v>
      </c>
      <c r="AC130" s="27">
        <v>0.017280092592592593</v>
      </c>
      <c r="AD130" s="8"/>
    </row>
    <row r="131" spans="1:30" ht="15">
      <c r="A131" s="115">
        <v>120</v>
      </c>
      <c r="B131" s="84">
        <v>164</v>
      </c>
      <c r="C131" s="85" t="s">
        <v>500</v>
      </c>
      <c r="D131" s="88" t="s">
        <v>328</v>
      </c>
      <c r="E131" s="86" t="s">
        <v>327</v>
      </c>
      <c r="F131" s="85">
        <v>20971</v>
      </c>
      <c r="G131" s="103" t="s">
        <v>320</v>
      </c>
      <c r="H131" s="9">
        <f t="shared" si="6"/>
        <v>0.28472222222222227</v>
      </c>
      <c r="I131" s="9">
        <f t="shared" si="7"/>
        <v>0.07100694444444183</v>
      </c>
      <c r="K131" s="23">
        <v>105</v>
      </c>
      <c r="L131" s="34">
        <v>164</v>
      </c>
      <c r="M131" s="27">
        <v>0.0017824074074074072</v>
      </c>
      <c r="N131" s="140">
        <v>439</v>
      </c>
      <c r="O131" s="115">
        <v>149</v>
      </c>
      <c r="P131" s="84">
        <v>164</v>
      </c>
      <c r="Q131" s="18">
        <v>0.12476851851851851</v>
      </c>
      <c r="R131" s="16"/>
      <c r="S131" s="134">
        <v>133</v>
      </c>
      <c r="T131" s="84">
        <v>164</v>
      </c>
      <c r="U131" s="31">
        <v>0.027523148148148147</v>
      </c>
      <c r="V131" s="33"/>
      <c r="W131" s="115">
        <v>102</v>
      </c>
      <c r="X131" s="84">
        <v>164</v>
      </c>
      <c r="Y131" s="32">
        <v>0.11226851851851853</v>
      </c>
      <c r="Z131" s="16"/>
      <c r="AA131" s="115">
        <v>119</v>
      </c>
      <c r="AB131" s="84">
        <v>164</v>
      </c>
      <c r="AC131" s="27">
        <v>0.018379629629629628</v>
      </c>
      <c r="AD131" s="8"/>
    </row>
    <row r="132" spans="1:11" ht="15">
      <c r="A132" s="126"/>
      <c r="B132" s="143"/>
      <c r="C132" s="143" t="s">
        <v>540</v>
      </c>
      <c r="D132" s="143"/>
      <c r="E132" s="143"/>
      <c r="F132" s="143"/>
      <c r="G132" s="143"/>
      <c r="H132" s="143"/>
      <c r="I132" s="143"/>
      <c r="J132" s="105"/>
      <c r="K132" s="105"/>
    </row>
    <row r="133" spans="1:7" ht="12.75">
      <c r="A133" s="24"/>
      <c r="B133" s="68"/>
      <c r="C133" s="25"/>
      <c r="D133" s="26"/>
      <c r="E133" s="70"/>
      <c r="F133" s="25"/>
      <c r="G133" s="25"/>
    </row>
    <row r="134" spans="1:7" ht="12.75">
      <c r="A134" s="24"/>
      <c r="B134" s="73" t="s">
        <v>525</v>
      </c>
      <c r="C134" s="25"/>
      <c r="D134" s="26"/>
      <c r="E134" s="70"/>
      <c r="F134" s="25"/>
      <c r="G134" s="25"/>
    </row>
    <row r="135" spans="1:8" ht="15">
      <c r="A135" s="24"/>
      <c r="B135" s="84">
        <v>107</v>
      </c>
      <c r="C135" s="85" t="s">
        <v>374</v>
      </c>
      <c r="D135" s="88" t="s">
        <v>256</v>
      </c>
      <c r="E135" s="86" t="s">
        <v>257</v>
      </c>
      <c r="F135" s="85">
        <v>20368</v>
      </c>
      <c r="G135" s="103" t="s">
        <v>180</v>
      </c>
      <c r="H135" s="1" t="s">
        <v>41</v>
      </c>
    </row>
    <row r="136" spans="1:8" ht="15">
      <c r="A136" s="24"/>
      <c r="B136" s="84">
        <v>71</v>
      </c>
      <c r="C136" s="85" t="s">
        <v>164</v>
      </c>
      <c r="D136" s="88" t="s">
        <v>165</v>
      </c>
      <c r="E136" s="86" t="s">
        <v>34</v>
      </c>
      <c r="F136" s="85">
        <v>5019</v>
      </c>
      <c r="G136" s="103" t="s">
        <v>34</v>
      </c>
      <c r="H136" s="1" t="s">
        <v>42</v>
      </c>
    </row>
    <row r="137" spans="1:8" ht="15">
      <c r="A137" s="24"/>
      <c r="B137" s="84">
        <v>65</v>
      </c>
      <c r="C137" s="85" t="s">
        <v>429</v>
      </c>
      <c r="D137" s="88" t="s">
        <v>428</v>
      </c>
      <c r="E137" s="86" t="s">
        <v>81</v>
      </c>
      <c r="F137" s="85" t="s">
        <v>430</v>
      </c>
      <c r="G137" s="103" t="s">
        <v>81</v>
      </c>
      <c r="H137" s="1" t="s">
        <v>43</v>
      </c>
    </row>
    <row r="138" spans="1:8" ht="15">
      <c r="A138" s="24"/>
      <c r="B138" s="84">
        <v>2</v>
      </c>
      <c r="C138" s="85" t="s">
        <v>527</v>
      </c>
      <c r="D138" s="88" t="s">
        <v>189</v>
      </c>
      <c r="E138" s="86" t="s">
        <v>45</v>
      </c>
      <c r="F138" s="85">
        <v>939</v>
      </c>
      <c r="G138" s="103" t="s">
        <v>36</v>
      </c>
      <c r="H138" s="1" t="s">
        <v>44</v>
      </c>
    </row>
    <row r="139" spans="1:8" ht="15">
      <c r="A139" s="24"/>
      <c r="B139" s="84">
        <v>107</v>
      </c>
      <c r="C139" s="85" t="s">
        <v>374</v>
      </c>
      <c r="D139" s="88" t="s">
        <v>256</v>
      </c>
      <c r="E139" s="86" t="s">
        <v>257</v>
      </c>
      <c r="F139" s="85">
        <v>20368</v>
      </c>
      <c r="G139" s="103" t="s">
        <v>180</v>
      </c>
      <c r="H139" s="1" t="s">
        <v>183</v>
      </c>
    </row>
    <row r="140" spans="1:7" ht="12.75">
      <c r="A140" s="24"/>
      <c r="B140" s="68"/>
      <c r="C140" s="25"/>
      <c r="D140" s="26"/>
      <c r="E140" s="70"/>
      <c r="F140" s="25"/>
      <c r="G140" s="25"/>
    </row>
    <row r="141" spans="1:7" ht="12.75">
      <c r="A141" s="24"/>
      <c r="B141" s="68"/>
      <c r="C141" s="25"/>
      <c r="D141" s="26"/>
      <c r="E141" s="70"/>
      <c r="F141" s="25"/>
      <c r="G141" s="25"/>
    </row>
    <row r="142" spans="1:7" ht="12.75">
      <c r="A142" s="24"/>
      <c r="B142" s="68"/>
      <c r="C142" s="25"/>
      <c r="D142" s="26"/>
      <c r="E142" s="70"/>
      <c r="F142" s="25"/>
      <c r="G142" s="25"/>
    </row>
  </sheetData>
  <sheetProtection/>
  <mergeCells count="12">
    <mergeCell ref="A1:J1"/>
    <mergeCell ref="A2:J2"/>
    <mergeCell ref="D3:G3"/>
    <mergeCell ref="A5:I5"/>
    <mergeCell ref="A10:H10"/>
    <mergeCell ref="K10:N10"/>
    <mergeCell ref="O10:R10"/>
    <mergeCell ref="S10:V10"/>
    <mergeCell ref="W10:Z10"/>
    <mergeCell ref="AA10:AD10"/>
    <mergeCell ref="B11:E11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4.8515625" style="35" customWidth="1"/>
    <col min="2" max="2" width="6.140625" style="35" customWidth="1"/>
    <col min="3" max="3" width="15.57421875" style="36" customWidth="1"/>
    <col min="4" max="4" width="24.28125" style="148" customWidth="1"/>
    <col min="5" max="5" width="37.421875" style="35" customWidth="1"/>
    <col min="6" max="16" width="4.140625" style="35" customWidth="1"/>
    <col min="17" max="17" width="6.8515625" style="35" customWidth="1"/>
  </cols>
  <sheetData>
    <row r="1" spans="1:17" ht="26.25">
      <c r="A1" s="159" t="s">
        <v>186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1">
      <c r="A2" s="161" t="s">
        <v>187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4:17" ht="15.75">
      <c r="D3" s="163" t="s">
        <v>544</v>
      </c>
      <c r="E3" s="163"/>
      <c r="F3" s="163"/>
      <c r="G3" s="163"/>
      <c r="H3" s="163"/>
      <c r="I3" s="163"/>
      <c r="J3" s="163"/>
      <c r="K3" s="163"/>
      <c r="L3" s="37"/>
      <c r="M3" s="37"/>
      <c r="N3" s="37"/>
      <c r="O3" s="37"/>
      <c r="P3" s="37"/>
      <c r="Q3" s="38"/>
    </row>
    <row r="4" spans="1:17" ht="12.75">
      <c r="A4" s="39" t="s">
        <v>78</v>
      </c>
      <c r="C4" s="65"/>
      <c r="Q4" s="38" t="s">
        <v>33</v>
      </c>
    </row>
    <row r="5" spans="1:17" ht="21">
      <c r="A5" s="18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2.75">
      <c r="A6" s="47" t="s">
        <v>1</v>
      </c>
      <c r="B6" s="47" t="s">
        <v>2</v>
      </c>
      <c r="C6" s="47" t="s">
        <v>3</v>
      </c>
      <c r="D6" s="149" t="s">
        <v>4</v>
      </c>
      <c r="E6" s="47" t="s">
        <v>5</v>
      </c>
      <c r="F6" s="47" t="s">
        <v>62</v>
      </c>
      <c r="G6" s="47"/>
      <c r="H6" s="47" t="s">
        <v>63</v>
      </c>
      <c r="I6" s="47"/>
      <c r="J6" s="47" t="s">
        <v>64</v>
      </c>
      <c r="K6" s="47"/>
      <c r="L6" s="47" t="s">
        <v>65</v>
      </c>
      <c r="M6" s="47"/>
      <c r="N6" s="47" t="s">
        <v>104</v>
      </c>
      <c r="O6" s="47"/>
      <c r="P6" s="47"/>
      <c r="Q6" s="47" t="s">
        <v>66</v>
      </c>
    </row>
    <row r="7" spans="1:17" ht="13.5" thickBot="1">
      <c r="A7" s="48" t="s">
        <v>9</v>
      </c>
      <c r="B7" s="48" t="s">
        <v>10</v>
      </c>
      <c r="C7" s="48" t="s">
        <v>11</v>
      </c>
      <c r="D7" s="150" t="s">
        <v>12</v>
      </c>
      <c r="E7" s="48" t="s">
        <v>67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 t="s">
        <v>68</v>
      </c>
    </row>
    <row r="8" spans="1:17" ht="15">
      <c r="A8" s="174" t="s">
        <v>69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1:17" ht="15">
      <c r="A9" s="49"/>
      <c r="B9" s="49"/>
      <c r="C9" s="49"/>
      <c r="D9" s="144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5">
      <c r="A10" s="50">
        <v>1</v>
      </c>
      <c r="B10" s="84">
        <v>71</v>
      </c>
      <c r="C10" s="85" t="s">
        <v>164</v>
      </c>
      <c r="D10" s="151" t="s">
        <v>165</v>
      </c>
      <c r="E10" s="86" t="s">
        <v>34</v>
      </c>
      <c r="F10" s="29">
        <v>4</v>
      </c>
      <c r="G10" s="29"/>
      <c r="H10" s="29">
        <v>13</v>
      </c>
      <c r="I10" s="44"/>
      <c r="J10" s="44">
        <v>16</v>
      </c>
      <c r="K10" s="44"/>
      <c r="L10" s="44">
        <v>20</v>
      </c>
      <c r="M10" s="44"/>
      <c r="N10" s="44">
        <v>8</v>
      </c>
      <c r="O10" s="44"/>
      <c r="P10" s="44"/>
      <c r="Q10" s="45">
        <f aca="true" t="shared" si="0" ref="Q10:Q41">SUM(F10:P10)</f>
        <v>61</v>
      </c>
    </row>
    <row r="11" spans="1:17" ht="15">
      <c r="A11" s="50">
        <v>2</v>
      </c>
      <c r="B11" s="84">
        <v>1</v>
      </c>
      <c r="C11" s="85" t="s">
        <v>177</v>
      </c>
      <c r="D11" s="151" t="s">
        <v>188</v>
      </c>
      <c r="E11" s="86" t="s">
        <v>84</v>
      </c>
      <c r="F11" s="29">
        <v>6</v>
      </c>
      <c r="G11" s="29"/>
      <c r="H11" s="29">
        <v>9</v>
      </c>
      <c r="I11" s="44"/>
      <c r="J11" s="44">
        <v>9</v>
      </c>
      <c r="K11" s="44"/>
      <c r="L11" s="44">
        <v>25</v>
      </c>
      <c r="M11" s="44"/>
      <c r="N11" s="44"/>
      <c r="O11" s="44"/>
      <c r="P11" s="44"/>
      <c r="Q11" s="45">
        <f t="shared" si="0"/>
        <v>49</v>
      </c>
    </row>
    <row r="12" spans="1:17" s="35" customFormat="1" ht="15">
      <c r="A12" s="50">
        <v>3</v>
      </c>
      <c r="B12" s="84">
        <v>2</v>
      </c>
      <c r="C12" s="85" t="s">
        <v>346</v>
      </c>
      <c r="D12" s="151" t="s">
        <v>189</v>
      </c>
      <c r="E12" s="86" t="s">
        <v>45</v>
      </c>
      <c r="F12" s="29">
        <v>10</v>
      </c>
      <c r="G12" s="29"/>
      <c r="H12" s="29">
        <v>11</v>
      </c>
      <c r="I12" s="44"/>
      <c r="J12" s="44">
        <v>25</v>
      </c>
      <c r="K12" s="44"/>
      <c r="L12" s="44"/>
      <c r="M12" s="44"/>
      <c r="N12" s="44"/>
      <c r="O12" s="44"/>
      <c r="P12" s="44"/>
      <c r="Q12" s="45">
        <f t="shared" si="0"/>
        <v>46</v>
      </c>
    </row>
    <row r="13" spans="1:17" s="35" customFormat="1" ht="15">
      <c r="A13" s="50">
        <v>4</v>
      </c>
      <c r="B13" s="84">
        <v>107</v>
      </c>
      <c r="C13" s="85" t="s">
        <v>374</v>
      </c>
      <c r="D13" s="151" t="s">
        <v>256</v>
      </c>
      <c r="E13" s="86" t="s">
        <v>257</v>
      </c>
      <c r="F13" s="29"/>
      <c r="G13" s="29"/>
      <c r="H13" s="29">
        <v>25</v>
      </c>
      <c r="I13" s="44"/>
      <c r="J13" s="44"/>
      <c r="K13" s="44"/>
      <c r="L13" s="44">
        <v>10</v>
      </c>
      <c r="M13" s="44"/>
      <c r="N13" s="44">
        <v>6</v>
      </c>
      <c r="O13" s="44"/>
      <c r="P13" s="44"/>
      <c r="Q13" s="45">
        <f t="shared" si="0"/>
        <v>41</v>
      </c>
    </row>
    <row r="14" spans="1:17" s="35" customFormat="1" ht="15">
      <c r="A14" s="50">
        <v>5</v>
      </c>
      <c r="B14" s="84">
        <v>70</v>
      </c>
      <c r="C14" s="85" t="s">
        <v>159</v>
      </c>
      <c r="D14" s="151" t="s">
        <v>160</v>
      </c>
      <c r="E14" s="86" t="s">
        <v>34</v>
      </c>
      <c r="F14" s="67">
        <v>5</v>
      </c>
      <c r="G14" s="67"/>
      <c r="H14" s="67"/>
      <c r="I14" s="44"/>
      <c r="J14" s="44">
        <v>20</v>
      </c>
      <c r="K14" s="44"/>
      <c r="L14" s="44">
        <v>13</v>
      </c>
      <c r="M14" s="44"/>
      <c r="N14" s="44">
        <v>2</v>
      </c>
      <c r="O14" s="44"/>
      <c r="P14" s="44"/>
      <c r="Q14" s="45">
        <f t="shared" si="0"/>
        <v>40</v>
      </c>
    </row>
    <row r="15" spans="1:17" s="35" customFormat="1" ht="15">
      <c r="A15" s="50">
        <v>6</v>
      </c>
      <c r="B15" s="84">
        <v>24</v>
      </c>
      <c r="C15" s="85" t="s">
        <v>138</v>
      </c>
      <c r="D15" s="151" t="s">
        <v>139</v>
      </c>
      <c r="E15" s="86" t="s">
        <v>450</v>
      </c>
      <c r="F15" s="67">
        <v>12</v>
      </c>
      <c r="G15" s="67"/>
      <c r="H15" s="67"/>
      <c r="I15" s="44"/>
      <c r="J15" s="44"/>
      <c r="K15" s="44"/>
      <c r="L15" s="44">
        <v>9</v>
      </c>
      <c r="M15" s="44"/>
      <c r="N15" s="44">
        <v>15</v>
      </c>
      <c r="O15" s="44"/>
      <c r="P15" s="44"/>
      <c r="Q15" s="45">
        <f t="shared" si="0"/>
        <v>36</v>
      </c>
    </row>
    <row r="16" spans="1:17" s="35" customFormat="1" ht="15">
      <c r="A16" s="50">
        <v>7</v>
      </c>
      <c r="B16" s="84">
        <v>5</v>
      </c>
      <c r="C16" s="85" t="s">
        <v>108</v>
      </c>
      <c r="D16" s="151" t="s">
        <v>109</v>
      </c>
      <c r="E16" s="86" t="s">
        <v>45</v>
      </c>
      <c r="F16" s="29">
        <v>8</v>
      </c>
      <c r="G16" s="29"/>
      <c r="H16" s="29">
        <v>10</v>
      </c>
      <c r="I16" s="44"/>
      <c r="J16" s="44"/>
      <c r="K16" s="44"/>
      <c r="L16" s="44">
        <v>16</v>
      </c>
      <c r="M16" s="44"/>
      <c r="N16" s="44"/>
      <c r="O16" s="44"/>
      <c r="P16" s="44"/>
      <c r="Q16" s="45">
        <f t="shared" si="0"/>
        <v>34</v>
      </c>
    </row>
    <row r="17" spans="1:17" s="35" customFormat="1" ht="15">
      <c r="A17" s="50">
        <v>8</v>
      </c>
      <c r="B17" s="84">
        <v>28</v>
      </c>
      <c r="C17" s="85" t="s">
        <v>135</v>
      </c>
      <c r="D17" s="151" t="s">
        <v>414</v>
      </c>
      <c r="E17" s="86" t="s">
        <v>450</v>
      </c>
      <c r="F17" s="29"/>
      <c r="G17" s="29"/>
      <c r="H17" s="29">
        <v>20</v>
      </c>
      <c r="I17" s="44"/>
      <c r="J17" s="44"/>
      <c r="K17" s="44"/>
      <c r="L17" s="44">
        <v>7</v>
      </c>
      <c r="M17" s="44"/>
      <c r="N17" s="44"/>
      <c r="O17" s="44"/>
      <c r="P17" s="44"/>
      <c r="Q17" s="45">
        <f t="shared" si="0"/>
        <v>27</v>
      </c>
    </row>
    <row r="18" spans="1:17" s="35" customFormat="1" ht="15">
      <c r="A18" s="50">
        <v>9</v>
      </c>
      <c r="B18" s="84">
        <v>72</v>
      </c>
      <c r="C18" s="85" t="s">
        <v>161</v>
      </c>
      <c r="D18" s="151" t="s">
        <v>162</v>
      </c>
      <c r="E18" s="86" t="s">
        <v>34</v>
      </c>
      <c r="F18" s="29">
        <v>3</v>
      </c>
      <c r="G18" s="29"/>
      <c r="H18" s="29">
        <v>6</v>
      </c>
      <c r="I18" s="44"/>
      <c r="J18" s="44">
        <v>13</v>
      </c>
      <c r="K18" s="44"/>
      <c r="L18" s="44"/>
      <c r="M18" s="44"/>
      <c r="N18" s="44">
        <v>5</v>
      </c>
      <c r="O18" s="44"/>
      <c r="P18" s="44"/>
      <c r="Q18" s="45">
        <f t="shared" si="0"/>
        <v>27</v>
      </c>
    </row>
    <row r="19" spans="1:17" s="35" customFormat="1" ht="15">
      <c r="A19" s="50">
        <v>10</v>
      </c>
      <c r="B19" s="84">
        <v>25</v>
      </c>
      <c r="C19" s="85" t="s">
        <v>132</v>
      </c>
      <c r="D19" s="151" t="s">
        <v>133</v>
      </c>
      <c r="E19" s="86" t="s">
        <v>450</v>
      </c>
      <c r="F19" s="29"/>
      <c r="G19" s="29"/>
      <c r="H19" s="29">
        <v>8</v>
      </c>
      <c r="I19" s="44"/>
      <c r="J19" s="44">
        <v>4</v>
      </c>
      <c r="K19" s="44"/>
      <c r="L19" s="44">
        <v>11</v>
      </c>
      <c r="M19" s="44"/>
      <c r="N19" s="44"/>
      <c r="O19" s="44"/>
      <c r="P19" s="44"/>
      <c r="Q19" s="45">
        <f t="shared" si="0"/>
        <v>23</v>
      </c>
    </row>
    <row r="20" spans="1:17" s="35" customFormat="1" ht="15">
      <c r="A20" s="50">
        <v>11</v>
      </c>
      <c r="B20" s="84">
        <v>134</v>
      </c>
      <c r="C20" s="85" t="s">
        <v>384</v>
      </c>
      <c r="D20" s="151" t="s">
        <v>289</v>
      </c>
      <c r="E20" s="86" t="s">
        <v>288</v>
      </c>
      <c r="F20" s="29"/>
      <c r="G20" s="29"/>
      <c r="H20" s="29">
        <v>16</v>
      </c>
      <c r="I20" s="44"/>
      <c r="J20" s="44"/>
      <c r="K20" s="44"/>
      <c r="L20" s="44">
        <v>5</v>
      </c>
      <c r="M20" s="44"/>
      <c r="N20" s="44"/>
      <c r="O20" s="44"/>
      <c r="P20" s="44"/>
      <c r="Q20" s="45">
        <f t="shared" si="0"/>
        <v>21</v>
      </c>
    </row>
    <row r="21" spans="1:17" s="35" customFormat="1" ht="15">
      <c r="A21" s="50">
        <v>12</v>
      </c>
      <c r="B21" s="84">
        <v>67</v>
      </c>
      <c r="C21" s="85" t="s">
        <v>433</v>
      </c>
      <c r="D21" s="151" t="s">
        <v>225</v>
      </c>
      <c r="E21" s="86" t="s">
        <v>81</v>
      </c>
      <c r="F21" s="29"/>
      <c r="G21" s="29"/>
      <c r="H21" s="29">
        <v>5</v>
      </c>
      <c r="I21" s="44"/>
      <c r="J21" s="44">
        <v>3</v>
      </c>
      <c r="K21" s="44"/>
      <c r="L21" s="44"/>
      <c r="M21" s="44"/>
      <c r="N21" s="44">
        <v>10</v>
      </c>
      <c r="O21" s="44"/>
      <c r="P21" s="44"/>
      <c r="Q21" s="45">
        <f t="shared" si="0"/>
        <v>18</v>
      </c>
    </row>
    <row r="22" spans="1:17" s="35" customFormat="1" ht="15">
      <c r="A22" s="50">
        <v>13</v>
      </c>
      <c r="B22" s="84">
        <v>117</v>
      </c>
      <c r="C22" s="85" t="s">
        <v>377</v>
      </c>
      <c r="D22" s="151" t="s">
        <v>264</v>
      </c>
      <c r="E22" s="86" t="s">
        <v>438</v>
      </c>
      <c r="F22" s="29"/>
      <c r="G22" s="29"/>
      <c r="H22" s="29">
        <v>3</v>
      </c>
      <c r="I22" s="44"/>
      <c r="J22" s="44">
        <v>7</v>
      </c>
      <c r="K22" s="44"/>
      <c r="L22" s="44">
        <v>6</v>
      </c>
      <c r="M22" s="44"/>
      <c r="N22" s="44"/>
      <c r="O22" s="44"/>
      <c r="P22" s="44"/>
      <c r="Q22" s="45">
        <f t="shared" si="0"/>
        <v>16</v>
      </c>
    </row>
    <row r="23" spans="1:17" s="35" customFormat="1" ht="15">
      <c r="A23" s="50">
        <v>14</v>
      </c>
      <c r="B23" s="84">
        <v>106</v>
      </c>
      <c r="C23" s="85" t="s">
        <v>480</v>
      </c>
      <c r="D23" s="151" t="s">
        <v>253</v>
      </c>
      <c r="E23" s="86" t="s">
        <v>254</v>
      </c>
      <c r="F23" s="29"/>
      <c r="G23" s="29"/>
      <c r="H23" s="29"/>
      <c r="I23" s="44"/>
      <c r="J23" s="44">
        <v>6</v>
      </c>
      <c r="K23" s="44"/>
      <c r="L23" s="44">
        <v>8</v>
      </c>
      <c r="M23" s="44"/>
      <c r="N23" s="44"/>
      <c r="O23" s="44"/>
      <c r="P23" s="44"/>
      <c r="Q23" s="45">
        <f t="shared" si="0"/>
        <v>14</v>
      </c>
    </row>
    <row r="24" spans="1:17" s="35" customFormat="1" ht="15">
      <c r="A24" s="50">
        <v>15</v>
      </c>
      <c r="B24" s="84">
        <v>65</v>
      </c>
      <c r="C24" s="85" t="s">
        <v>429</v>
      </c>
      <c r="D24" s="151" t="s">
        <v>428</v>
      </c>
      <c r="E24" s="86" t="s">
        <v>81</v>
      </c>
      <c r="F24" s="67"/>
      <c r="G24" s="67"/>
      <c r="H24" s="67"/>
      <c r="I24" s="44"/>
      <c r="J24" s="44"/>
      <c r="K24" s="44"/>
      <c r="L24" s="44"/>
      <c r="M24" s="44"/>
      <c r="N24" s="44">
        <v>12</v>
      </c>
      <c r="O24" s="44"/>
      <c r="P24" s="44"/>
      <c r="Q24" s="45">
        <f t="shared" si="0"/>
        <v>12</v>
      </c>
    </row>
    <row r="25" spans="1:17" s="35" customFormat="1" ht="15">
      <c r="A25" s="50">
        <v>16</v>
      </c>
      <c r="B25" s="84">
        <v>36</v>
      </c>
      <c r="C25" s="85" t="s">
        <v>354</v>
      </c>
      <c r="D25" s="151" t="s">
        <v>207</v>
      </c>
      <c r="E25" s="86" t="s">
        <v>59</v>
      </c>
      <c r="F25" s="67"/>
      <c r="G25" s="67"/>
      <c r="H25" s="67"/>
      <c r="I25" s="44"/>
      <c r="J25" s="44">
        <v>11</v>
      </c>
      <c r="K25" s="44"/>
      <c r="L25" s="44"/>
      <c r="M25" s="44"/>
      <c r="N25" s="44"/>
      <c r="O25" s="44"/>
      <c r="P25" s="44"/>
      <c r="Q25" s="45">
        <f t="shared" si="0"/>
        <v>11</v>
      </c>
    </row>
    <row r="26" spans="1:17" s="35" customFormat="1" ht="15">
      <c r="A26" s="50">
        <v>17</v>
      </c>
      <c r="B26" s="84">
        <v>148</v>
      </c>
      <c r="C26" s="85" t="s">
        <v>394</v>
      </c>
      <c r="D26" s="151" t="s">
        <v>311</v>
      </c>
      <c r="E26" s="86" t="s">
        <v>312</v>
      </c>
      <c r="F26" s="66"/>
      <c r="G26" s="66"/>
      <c r="H26" s="66">
        <v>7</v>
      </c>
      <c r="I26" s="44"/>
      <c r="J26" s="44"/>
      <c r="K26" s="44"/>
      <c r="L26" s="44"/>
      <c r="M26" s="44"/>
      <c r="N26" s="44">
        <v>4</v>
      </c>
      <c r="O26" s="44"/>
      <c r="P26" s="44"/>
      <c r="Q26" s="45">
        <f t="shared" si="0"/>
        <v>11</v>
      </c>
    </row>
    <row r="27" spans="1:17" s="35" customFormat="1" ht="15">
      <c r="A27" s="50">
        <v>18</v>
      </c>
      <c r="B27" s="84">
        <v>32</v>
      </c>
      <c r="C27" s="85" t="s">
        <v>145</v>
      </c>
      <c r="D27" s="151" t="s">
        <v>146</v>
      </c>
      <c r="E27" s="86" t="s">
        <v>141</v>
      </c>
      <c r="F27" s="66"/>
      <c r="G27" s="66"/>
      <c r="H27" s="66"/>
      <c r="I27" s="44"/>
      <c r="J27" s="44">
        <v>10</v>
      </c>
      <c r="K27" s="44"/>
      <c r="L27" s="44"/>
      <c r="M27" s="44"/>
      <c r="N27" s="44"/>
      <c r="O27" s="44"/>
      <c r="P27" s="44"/>
      <c r="Q27" s="45">
        <f t="shared" si="0"/>
        <v>10</v>
      </c>
    </row>
    <row r="28" spans="1:17" s="35" customFormat="1" ht="15">
      <c r="A28" s="50">
        <v>19</v>
      </c>
      <c r="B28" s="84">
        <v>37</v>
      </c>
      <c r="C28" s="85" t="s">
        <v>355</v>
      </c>
      <c r="D28" s="151" t="s">
        <v>208</v>
      </c>
      <c r="E28" s="86" t="s">
        <v>59</v>
      </c>
      <c r="F28" s="44"/>
      <c r="G28" s="44"/>
      <c r="H28" s="44"/>
      <c r="I28" s="44"/>
      <c r="J28" s="44">
        <v>8</v>
      </c>
      <c r="K28" s="44"/>
      <c r="L28" s="44"/>
      <c r="M28" s="44"/>
      <c r="N28" s="44"/>
      <c r="O28" s="44"/>
      <c r="P28" s="44"/>
      <c r="Q28" s="45">
        <f t="shared" si="0"/>
        <v>8</v>
      </c>
    </row>
    <row r="29" spans="1:17" s="35" customFormat="1" ht="15">
      <c r="A29" s="50">
        <v>20</v>
      </c>
      <c r="B29" s="84">
        <v>144</v>
      </c>
      <c r="C29" s="85" t="s">
        <v>391</v>
      </c>
      <c r="D29" s="151" t="s">
        <v>304</v>
      </c>
      <c r="E29" s="86" t="s">
        <v>283</v>
      </c>
      <c r="F29" s="66"/>
      <c r="G29" s="66"/>
      <c r="H29" s="66"/>
      <c r="I29" s="44"/>
      <c r="J29" s="44"/>
      <c r="K29" s="44"/>
      <c r="L29" s="44">
        <v>4</v>
      </c>
      <c r="M29" s="44"/>
      <c r="N29" s="44">
        <v>3</v>
      </c>
      <c r="O29" s="44"/>
      <c r="P29" s="44"/>
      <c r="Q29" s="45">
        <f t="shared" si="0"/>
        <v>7</v>
      </c>
    </row>
    <row r="30" spans="1:17" s="89" customFormat="1" ht="15">
      <c r="A30" s="50">
        <v>21</v>
      </c>
      <c r="B30" s="84">
        <v>74</v>
      </c>
      <c r="C30" s="85" t="s">
        <v>466</v>
      </c>
      <c r="D30" s="151" t="s">
        <v>228</v>
      </c>
      <c r="E30" s="86" t="s">
        <v>34</v>
      </c>
      <c r="F30" s="66"/>
      <c r="G30" s="66"/>
      <c r="H30" s="66"/>
      <c r="I30" s="44"/>
      <c r="J30" s="44">
        <v>5</v>
      </c>
      <c r="K30" s="44"/>
      <c r="L30" s="44"/>
      <c r="M30" s="44"/>
      <c r="N30" s="44"/>
      <c r="O30" s="44"/>
      <c r="P30" s="44"/>
      <c r="Q30" s="45">
        <f t="shared" si="0"/>
        <v>5</v>
      </c>
    </row>
    <row r="31" spans="1:17" s="89" customFormat="1" ht="15">
      <c r="A31" s="50">
        <v>22</v>
      </c>
      <c r="B31" s="84">
        <v>4</v>
      </c>
      <c r="C31" s="85" t="s">
        <v>451</v>
      </c>
      <c r="D31" s="151" t="s">
        <v>190</v>
      </c>
      <c r="E31" s="86" t="s">
        <v>45</v>
      </c>
      <c r="F31" s="66"/>
      <c r="G31" s="66"/>
      <c r="H31" s="66">
        <v>4</v>
      </c>
      <c r="I31" s="44"/>
      <c r="J31" s="44"/>
      <c r="K31" s="44"/>
      <c r="L31" s="44"/>
      <c r="M31" s="44"/>
      <c r="N31" s="44"/>
      <c r="O31" s="44"/>
      <c r="P31" s="44"/>
      <c r="Q31" s="45">
        <f t="shared" si="0"/>
        <v>4</v>
      </c>
    </row>
    <row r="32" spans="1:17" s="89" customFormat="1" ht="15">
      <c r="A32" s="50">
        <v>23</v>
      </c>
      <c r="B32" s="84">
        <v>3</v>
      </c>
      <c r="C32" s="85" t="s">
        <v>107</v>
      </c>
      <c r="D32" s="151" t="s">
        <v>182</v>
      </c>
      <c r="E32" s="86" t="s">
        <v>45</v>
      </c>
      <c r="F32" s="44"/>
      <c r="G32" s="44"/>
      <c r="H32" s="44"/>
      <c r="I32" s="44"/>
      <c r="J32" s="44"/>
      <c r="K32" s="44"/>
      <c r="L32" s="44">
        <v>3</v>
      </c>
      <c r="M32" s="44"/>
      <c r="N32" s="44"/>
      <c r="O32" s="44"/>
      <c r="P32" s="44"/>
      <c r="Q32" s="45">
        <f t="shared" si="0"/>
        <v>3</v>
      </c>
    </row>
    <row r="33" spans="1:17" s="89" customFormat="1" ht="15">
      <c r="A33" s="50">
        <v>24</v>
      </c>
      <c r="B33" s="84">
        <v>41</v>
      </c>
      <c r="C33" s="85" t="s">
        <v>148</v>
      </c>
      <c r="D33" s="151" t="s">
        <v>149</v>
      </c>
      <c r="E33" s="86" t="s">
        <v>59</v>
      </c>
      <c r="F33" s="66"/>
      <c r="G33" s="66"/>
      <c r="H33" s="66">
        <v>2</v>
      </c>
      <c r="I33" s="44"/>
      <c r="J33" s="44"/>
      <c r="K33" s="44"/>
      <c r="L33" s="44"/>
      <c r="M33" s="44"/>
      <c r="N33" s="44"/>
      <c r="O33" s="44"/>
      <c r="P33" s="44"/>
      <c r="Q33" s="45">
        <f t="shared" si="0"/>
        <v>2</v>
      </c>
    </row>
    <row r="34" spans="1:17" s="89" customFormat="1" ht="15">
      <c r="A34" s="50">
        <v>25</v>
      </c>
      <c r="B34" s="84">
        <v>54</v>
      </c>
      <c r="C34" s="85" t="s">
        <v>459</v>
      </c>
      <c r="D34" s="151" t="s">
        <v>419</v>
      </c>
      <c r="E34" s="86" t="s">
        <v>79</v>
      </c>
      <c r="F34" s="44"/>
      <c r="G34" s="44"/>
      <c r="H34" s="44"/>
      <c r="I34" s="44"/>
      <c r="J34" s="44">
        <v>2</v>
      </c>
      <c r="K34" s="44"/>
      <c r="L34" s="44"/>
      <c r="M34" s="44"/>
      <c r="N34" s="44"/>
      <c r="O34" s="44"/>
      <c r="P34" s="44"/>
      <c r="Q34" s="45">
        <f t="shared" si="0"/>
        <v>2</v>
      </c>
    </row>
    <row r="35" spans="1:17" s="89" customFormat="1" ht="15">
      <c r="A35" s="50">
        <v>26</v>
      </c>
      <c r="B35" s="84">
        <v>138</v>
      </c>
      <c r="C35" s="85" t="s">
        <v>387</v>
      </c>
      <c r="D35" s="151" t="s">
        <v>295</v>
      </c>
      <c r="E35" s="86" t="s">
        <v>296</v>
      </c>
      <c r="F35" s="44">
        <v>2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>
        <f t="shared" si="0"/>
        <v>2</v>
      </c>
    </row>
    <row r="36" spans="1:17" s="91" customFormat="1" ht="15">
      <c r="A36" s="50">
        <v>27</v>
      </c>
      <c r="B36" s="84">
        <v>7</v>
      </c>
      <c r="C36" s="85" t="s">
        <v>348</v>
      </c>
      <c r="D36" s="151" t="s">
        <v>192</v>
      </c>
      <c r="E36" s="86" t="s">
        <v>84</v>
      </c>
      <c r="F36" s="44"/>
      <c r="G36" s="44"/>
      <c r="H36" s="44"/>
      <c r="I36" s="44"/>
      <c r="J36" s="44"/>
      <c r="K36" s="44"/>
      <c r="L36" s="44">
        <v>2</v>
      </c>
      <c r="M36" s="44"/>
      <c r="N36" s="44"/>
      <c r="O36" s="44"/>
      <c r="P36" s="44"/>
      <c r="Q36" s="45">
        <f t="shared" si="0"/>
        <v>2</v>
      </c>
    </row>
    <row r="37" spans="1:17" s="91" customFormat="1" ht="15">
      <c r="A37" s="50">
        <v>28</v>
      </c>
      <c r="B37" s="84">
        <v>13</v>
      </c>
      <c r="C37" s="85" t="s">
        <v>117</v>
      </c>
      <c r="D37" s="151" t="s">
        <v>195</v>
      </c>
      <c r="E37" s="86" t="s">
        <v>85</v>
      </c>
      <c r="F37" s="66"/>
      <c r="G37" s="66"/>
      <c r="H37" s="66">
        <v>1</v>
      </c>
      <c r="I37" s="44"/>
      <c r="J37" s="44"/>
      <c r="K37" s="44"/>
      <c r="L37" s="44"/>
      <c r="M37" s="44"/>
      <c r="N37" s="44"/>
      <c r="O37" s="44"/>
      <c r="P37" s="44"/>
      <c r="Q37" s="45">
        <f t="shared" si="0"/>
        <v>1</v>
      </c>
    </row>
    <row r="38" spans="1:17" s="91" customFormat="1" ht="15">
      <c r="A38" s="50">
        <v>29</v>
      </c>
      <c r="B38" s="84">
        <v>87</v>
      </c>
      <c r="C38" s="85" t="s">
        <v>366</v>
      </c>
      <c r="D38" s="151" t="s">
        <v>235</v>
      </c>
      <c r="E38" s="86" t="s">
        <v>89</v>
      </c>
      <c r="F38" s="44"/>
      <c r="G38" s="44"/>
      <c r="H38" s="44"/>
      <c r="I38" s="44"/>
      <c r="J38" s="44">
        <v>1</v>
      </c>
      <c r="K38" s="44"/>
      <c r="L38" s="44"/>
      <c r="M38" s="44"/>
      <c r="N38" s="44"/>
      <c r="O38" s="44"/>
      <c r="P38" s="44"/>
      <c r="Q38" s="45">
        <f t="shared" si="0"/>
        <v>1</v>
      </c>
    </row>
    <row r="39" spans="1:17" s="91" customFormat="1" ht="15">
      <c r="A39" s="50">
        <v>30</v>
      </c>
      <c r="B39" s="84">
        <v>145</v>
      </c>
      <c r="C39" s="85" t="s">
        <v>494</v>
      </c>
      <c r="D39" s="151" t="s">
        <v>306</v>
      </c>
      <c r="E39" s="86" t="s">
        <v>307</v>
      </c>
      <c r="F39" s="66">
        <v>1</v>
      </c>
      <c r="G39" s="66"/>
      <c r="H39" s="66"/>
      <c r="I39" s="44"/>
      <c r="J39" s="44"/>
      <c r="K39" s="44"/>
      <c r="L39" s="44"/>
      <c r="M39" s="44"/>
      <c r="N39" s="44"/>
      <c r="O39" s="44"/>
      <c r="P39" s="44"/>
      <c r="Q39" s="45">
        <f t="shared" si="0"/>
        <v>1</v>
      </c>
    </row>
    <row r="40" spans="1:17" s="91" customFormat="1" ht="15">
      <c r="A40" s="50">
        <v>31</v>
      </c>
      <c r="B40" s="84">
        <v>66</v>
      </c>
      <c r="C40" s="85" t="s">
        <v>431</v>
      </c>
      <c r="D40" s="151" t="s">
        <v>224</v>
      </c>
      <c r="E40" s="86" t="s">
        <v>81</v>
      </c>
      <c r="F40" s="44"/>
      <c r="G40" s="44"/>
      <c r="H40" s="44"/>
      <c r="I40" s="44"/>
      <c r="J40" s="44"/>
      <c r="K40" s="44"/>
      <c r="L40" s="44">
        <v>1</v>
      </c>
      <c r="M40" s="44"/>
      <c r="N40" s="44"/>
      <c r="O40" s="44"/>
      <c r="P40" s="44"/>
      <c r="Q40" s="45">
        <f t="shared" si="0"/>
        <v>1</v>
      </c>
    </row>
    <row r="41" spans="1:17" s="93" customFormat="1" ht="15">
      <c r="A41" s="50">
        <v>32</v>
      </c>
      <c r="B41" s="84">
        <v>167</v>
      </c>
      <c r="C41" s="85" t="s">
        <v>501</v>
      </c>
      <c r="D41" s="151" t="s">
        <v>332</v>
      </c>
      <c r="E41" s="86" t="s">
        <v>181</v>
      </c>
      <c r="F41" s="44"/>
      <c r="G41" s="44"/>
      <c r="H41" s="44"/>
      <c r="I41" s="44"/>
      <c r="J41" s="44"/>
      <c r="K41" s="44"/>
      <c r="L41" s="44"/>
      <c r="M41" s="44"/>
      <c r="N41" s="44">
        <v>1</v>
      </c>
      <c r="O41" s="44"/>
      <c r="P41" s="44"/>
      <c r="Q41" s="45">
        <f t="shared" si="0"/>
        <v>1</v>
      </c>
    </row>
    <row r="42" spans="1:17" s="35" customFormat="1" ht="15">
      <c r="A42" s="51"/>
      <c r="B42" s="51"/>
      <c r="C42" s="49"/>
      <c r="D42" s="144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ht="11.25" customHeight="1" thickBot="1"/>
    <row r="44" spans="1:17" ht="15">
      <c r="A44" s="174" t="s">
        <v>75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ht="15">
      <c r="A45" s="52"/>
      <c r="B45" s="175"/>
      <c r="C45" s="176"/>
      <c r="D45" s="176"/>
      <c r="E45" s="176"/>
      <c r="F45" s="53" t="s">
        <v>17</v>
      </c>
      <c r="G45" s="53" t="s">
        <v>18</v>
      </c>
      <c r="H45" s="53" t="s">
        <v>103</v>
      </c>
      <c r="I45" s="53" t="s">
        <v>70</v>
      </c>
      <c r="J45" s="53" t="s">
        <v>71</v>
      </c>
      <c r="K45" s="53" t="s">
        <v>72</v>
      </c>
      <c r="L45" s="53" t="s">
        <v>103</v>
      </c>
      <c r="M45" s="53" t="s">
        <v>61</v>
      </c>
      <c r="N45" s="53" t="s">
        <v>73</v>
      </c>
      <c r="O45" s="53" t="s">
        <v>74</v>
      </c>
      <c r="P45" s="53" t="s">
        <v>58</v>
      </c>
      <c r="Q45" s="54"/>
    </row>
    <row r="46" spans="1:17" ht="15">
      <c r="A46" s="55">
        <v>1</v>
      </c>
      <c r="B46" s="84">
        <v>65</v>
      </c>
      <c r="C46" s="85" t="s">
        <v>429</v>
      </c>
      <c r="D46" s="151" t="s">
        <v>428</v>
      </c>
      <c r="E46" s="86" t="s">
        <v>81</v>
      </c>
      <c r="F46" s="85">
        <v>5</v>
      </c>
      <c r="G46" s="103">
        <v>5</v>
      </c>
      <c r="H46" s="56"/>
      <c r="I46" s="56">
        <v>5</v>
      </c>
      <c r="J46" s="56"/>
      <c r="K46" s="56"/>
      <c r="L46" s="56"/>
      <c r="M46" s="56"/>
      <c r="N46" s="56"/>
      <c r="O46" s="56"/>
      <c r="P46" s="56"/>
      <c r="Q46" s="57">
        <f aca="true" t="shared" si="1" ref="Q46:Q57">SUM(F46:P46)</f>
        <v>15</v>
      </c>
    </row>
    <row r="47" spans="1:17" ht="15">
      <c r="A47" s="55">
        <v>2</v>
      </c>
      <c r="B47" s="84">
        <v>107</v>
      </c>
      <c r="C47" s="85" t="s">
        <v>374</v>
      </c>
      <c r="D47" s="151" t="s">
        <v>256</v>
      </c>
      <c r="E47" s="86" t="s">
        <v>257</v>
      </c>
      <c r="F47" s="130"/>
      <c r="G47" s="130"/>
      <c r="H47" s="56">
        <v>7</v>
      </c>
      <c r="I47" s="56"/>
      <c r="J47" s="56"/>
      <c r="K47" s="56"/>
      <c r="L47" s="56">
        <v>7</v>
      </c>
      <c r="M47" s="56"/>
      <c r="N47" s="56"/>
      <c r="O47" s="56"/>
      <c r="P47" s="56"/>
      <c r="Q47" s="57">
        <f t="shared" si="1"/>
        <v>14</v>
      </c>
    </row>
    <row r="48" spans="1:17" ht="15">
      <c r="A48" s="55">
        <v>3</v>
      </c>
      <c r="B48" s="84">
        <v>18</v>
      </c>
      <c r="C48" s="85" t="s">
        <v>124</v>
      </c>
      <c r="D48" s="151" t="s">
        <v>125</v>
      </c>
      <c r="E48" s="86" t="s">
        <v>118</v>
      </c>
      <c r="F48" s="130"/>
      <c r="G48" s="130"/>
      <c r="H48" s="56"/>
      <c r="I48" s="56">
        <v>1</v>
      </c>
      <c r="J48" s="56">
        <v>3</v>
      </c>
      <c r="K48" s="56">
        <v>5</v>
      </c>
      <c r="L48" s="56"/>
      <c r="M48" s="56"/>
      <c r="N48" s="56"/>
      <c r="O48" s="56"/>
      <c r="P48" s="56"/>
      <c r="Q48" s="57">
        <f t="shared" si="1"/>
        <v>9</v>
      </c>
    </row>
    <row r="49" spans="1:17" ht="15">
      <c r="A49" s="55">
        <v>4</v>
      </c>
      <c r="B49" s="84">
        <v>25</v>
      </c>
      <c r="C49" s="85" t="s">
        <v>132</v>
      </c>
      <c r="D49" s="151" t="s">
        <v>133</v>
      </c>
      <c r="E49" s="86" t="s">
        <v>450</v>
      </c>
      <c r="F49" s="56"/>
      <c r="G49" s="56">
        <v>3</v>
      </c>
      <c r="H49" s="56"/>
      <c r="I49" s="56"/>
      <c r="J49" s="56"/>
      <c r="K49" s="56"/>
      <c r="L49" s="56">
        <v>4</v>
      </c>
      <c r="M49" s="56"/>
      <c r="N49" s="56"/>
      <c r="O49" s="56"/>
      <c r="P49" s="56"/>
      <c r="Q49" s="57">
        <f t="shared" si="1"/>
        <v>7</v>
      </c>
    </row>
    <row r="50" spans="1:17" ht="15">
      <c r="A50" s="55">
        <v>5</v>
      </c>
      <c r="B50" s="84">
        <v>66</v>
      </c>
      <c r="C50" s="85" t="s">
        <v>431</v>
      </c>
      <c r="D50" s="151" t="s">
        <v>224</v>
      </c>
      <c r="E50" s="86" t="s">
        <v>81</v>
      </c>
      <c r="F50" s="56"/>
      <c r="G50" s="56"/>
      <c r="H50" s="56"/>
      <c r="I50" s="56"/>
      <c r="J50" s="56">
        <v>5</v>
      </c>
      <c r="K50" s="56"/>
      <c r="L50" s="56"/>
      <c r="M50" s="56"/>
      <c r="N50" s="56"/>
      <c r="O50" s="56"/>
      <c r="P50" s="56"/>
      <c r="Q50" s="57">
        <f t="shared" si="1"/>
        <v>5</v>
      </c>
    </row>
    <row r="51" spans="1:17" ht="15">
      <c r="A51" s="55">
        <v>6</v>
      </c>
      <c r="B51" s="84">
        <v>24</v>
      </c>
      <c r="C51" s="85" t="s">
        <v>138</v>
      </c>
      <c r="D51" s="151" t="s">
        <v>139</v>
      </c>
      <c r="E51" s="86" t="s">
        <v>450</v>
      </c>
      <c r="F51" s="129">
        <v>3</v>
      </c>
      <c r="G51" s="131"/>
      <c r="H51" s="56"/>
      <c r="I51" s="56"/>
      <c r="J51" s="56"/>
      <c r="K51" s="56"/>
      <c r="L51" s="56">
        <v>2</v>
      </c>
      <c r="M51" s="56"/>
      <c r="N51" s="56"/>
      <c r="O51" s="56"/>
      <c r="P51" s="56"/>
      <c r="Q51" s="57">
        <f t="shared" si="1"/>
        <v>5</v>
      </c>
    </row>
    <row r="52" spans="1:17" ht="15">
      <c r="A52" s="55">
        <v>7</v>
      </c>
      <c r="B52" s="84">
        <v>27</v>
      </c>
      <c r="C52" s="85" t="s">
        <v>140</v>
      </c>
      <c r="D52" s="151" t="s">
        <v>413</v>
      </c>
      <c r="E52" s="86" t="s">
        <v>450</v>
      </c>
      <c r="F52" s="129"/>
      <c r="G52" s="131"/>
      <c r="H52" s="56"/>
      <c r="I52" s="56">
        <v>3</v>
      </c>
      <c r="J52" s="56"/>
      <c r="K52" s="56"/>
      <c r="L52" s="56"/>
      <c r="M52" s="56"/>
      <c r="N52" s="56"/>
      <c r="O52" s="56"/>
      <c r="P52" s="56"/>
      <c r="Q52" s="57">
        <f t="shared" si="1"/>
        <v>3</v>
      </c>
    </row>
    <row r="53" spans="1:17" ht="15">
      <c r="A53" s="55">
        <v>8</v>
      </c>
      <c r="B53" s="84">
        <v>5</v>
      </c>
      <c r="C53" s="85" t="s">
        <v>108</v>
      </c>
      <c r="D53" s="151" t="s">
        <v>109</v>
      </c>
      <c r="E53" s="86" t="s">
        <v>45</v>
      </c>
      <c r="F53" s="129"/>
      <c r="G53" s="131"/>
      <c r="H53" s="56"/>
      <c r="I53" s="56"/>
      <c r="J53" s="56"/>
      <c r="K53" s="56">
        <v>3</v>
      </c>
      <c r="L53" s="56"/>
      <c r="M53" s="56"/>
      <c r="N53" s="56"/>
      <c r="O53" s="56"/>
      <c r="P53" s="56"/>
      <c r="Q53" s="57">
        <f t="shared" si="1"/>
        <v>3</v>
      </c>
    </row>
    <row r="54" spans="1:17" ht="15">
      <c r="A54" s="55">
        <v>9</v>
      </c>
      <c r="B54" s="84">
        <v>28</v>
      </c>
      <c r="C54" s="85" t="s">
        <v>135</v>
      </c>
      <c r="D54" s="151" t="s">
        <v>414</v>
      </c>
      <c r="E54" s="86" t="s">
        <v>450</v>
      </c>
      <c r="F54" s="129"/>
      <c r="G54" s="131"/>
      <c r="H54" s="56">
        <v>2</v>
      </c>
      <c r="I54" s="56"/>
      <c r="J54" s="56"/>
      <c r="K54" s="56"/>
      <c r="L54" s="56"/>
      <c r="M54" s="56"/>
      <c r="N54" s="56"/>
      <c r="O54" s="56"/>
      <c r="P54" s="56"/>
      <c r="Q54" s="57">
        <f t="shared" si="1"/>
        <v>2</v>
      </c>
    </row>
    <row r="55" spans="1:17" ht="15">
      <c r="A55" s="55">
        <v>10</v>
      </c>
      <c r="B55" s="84">
        <v>17</v>
      </c>
      <c r="C55" s="85" t="s">
        <v>120</v>
      </c>
      <c r="D55" s="151" t="s">
        <v>121</v>
      </c>
      <c r="E55" s="86" t="s">
        <v>122</v>
      </c>
      <c r="F55" s="129"/>
      <c r="G55" s="131">
        <v>1</v>
      </c>
      <c r="H55" s="56"/>
      <c r="I55" s="56"/>
      <c r="J55" s="56"/>
      <c r="K55" s="56"/>
      <c r="L55" s="56"/>
      <c r="M55" s="56"/>
      <c r="N55" s="56"/>
      <c r="O55" s="56"/>
      <c r="P55" s="56"/>
      <c r="Q55" s="57">
        <f t="shared" si="1"/>
        <v>1</v>
      </c>
    </row>
    <row r="56" spans="1:17" ht="15">
      <c r="A56" s="55">
        <v>11</v>
      </c>
      <c r="B56" s="84">
        <v>32</v>
      </c>
      <c r="C56" s="85" t="s">
        <v>145</v>
      </c>
      <c r="D56" s="151" t="s">
        <v>146</v>
      </c>
      <c r="E56" s="86" t="s">
        <v>141</v>
      </c>
      <c r="F56" s="129"/>
      <c r="G56" s="131"/>
      <c r="H56" s="56"/>
      <c r="I56" s="56"/>
      <c r="J56" s="56">
        <v>1</v>
      </c>
      <c r="K56" s="56"/>
      <c r="L56" s="56"/>
      <c r="M56" s="56"/>
      <c r="N56" s="56"/>
      <c r="O56" s="56"/>
      <c r="P56" s="56"/>
      <c r="Q56" s="57">
        <f t="shared" si="1"/>
        <v>1</v>
      </c>
    </row>
    <row r="57" spans="1:17" ht="15">
      <c r="A57" s="55">
        <v>12</v>
      </c>
      <c r="B57" s="84">
        <v>67</v>
      </c>
      <c r="C57" s="85" t="s">
        <v>433</v>
      </c>
      <c r="D57" s="151" t="s">
        <v>225</v>
      </c>
      <c r="E57" s="86" t="s">
        <v>81</v>
      </c>
      <c r="F57" s="129"/>
      <c r="G57" s="131"/>
      <c r="H57" s="56"/>
      <c r="I57" s="56"/>
      <c r="J57" s="56"/>
      <c r="K57" s="56">
        <v>1</v>
      </c>
      <c r="L57" s="56"/>
      <c r="M57" s="56"/>
      <c r="N57" s="56"/>
      <c r="O57" s="56"/>
      <c r="P57" s="56"/>
      <c r="Q57" s="57">
        <f t="shared" si="1"/>
        <v>1</v>
      </c>
    </row>
    <row r="58" spans="1:17" ht="15">
      <c r="A58" s="58"/>
      <c r="B58" s="58"/>
      <c r="C58" s="52"/>
      <c r="D58" s="145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ht="11.25" customHeight="1" thickBot="1"/>
    <row r="60" spans="1:17" ht="15">
      <c r="A60" s="174" t="s">
        <v>76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ht="15">
      <c r="A61" s="49"/>
      <c r="B61" s="172"/>
      <c r="C61" s="173"/>
      <c r="D61" s="173"/>
      <c r="E61" s="173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5">
      <c r="A62" s="50">
        <v>1</v>
      </c>
      <c r="B62" s="69"/>
      <c r="C62" s="69" t="s">
        <v>204</v>
      </c>
      <c r="D62" s="152">
        <v>0.6446990740740741</v>
      </c>
      <c r="E62" s="62"/>
      <c r="F62" s="50">
        <v>18</v>
      </c>
      <c r="G62" s="177" t="s">
        <v>440</v>
      </c>
      <c r="H62" s="178"/>
      <c r="I62" s="178"/>
      <c r="J62" s="178"/>
      <c r="K62" s="181">
        <v>0.6823148148148148</v>
      </c>
      <c r="L62" s="181"/>
      <c r="M62" s="181"/>
      <c r="N62" s="83"/>
      <c r="O62" s="60"/>
      <c r="P62" s="60"/>
      <c r="Q62" s="61"/>
    </row>
    <row r="63" spans="1:17" ht="15">
      <c r="A63" s="50">
        <v>2</v>
      </c>
      <c r="B63" s="69"/>
      <c r="C63" s="69" t="s">
        <v>180</v>
      </c>
      <c r="D63" s="152">
        <v>0.6452893518518519</v>
      </c>
      <c r="E63" s="62"/>
      <c r="F63" s="50">
        <v>19</v>
      </c>
      <c r="G63" s="179" t="s">
        <v>442</v>
      </c>
      <c r="H63" s="180"/>
      <c r="I63" s="180"/>
      <c r="J63" s="148"/>
      <c r="K63" s="182">
        <v>0.6932754629629629</v>
      </c>
      <c r="L63" s="182"/>
      <c r="M63" s="182"/>
      <c r="N63" s="83"/>
      <c r="O63" s="60"/>
      <c r="P63" s="60"/>
      <c r="Q63" s="61"/>
    </row>
    <row r="64" spans="1:17" s="35" customFormat="1" ht="15">
      <c r="A64" s="50">
        <v>3</v>
      </c>
      <c r="B64" s="69"/>
      <c r="C64" s="69" t="s">
        <v>34</v>
      </c>
      <c r="D64" s="152">
        <v>0.6460185185185185</v>
      </c>
      <c r="E64" s="62"/>
      <c r="F64" s="50">
        <v>20</v>
      </c>
      <c r="G64" s="179" t="s">
        <v>175</v>
      </c>
      <c r="H64" s="180"/>
      <c r="I64" s="180"/>
      <c r="J64" s="148"/>
      <c r="K64" s="182">
        <v>0.6997916666666667</v>
      </c>
      <c r="L64" s="182"/>
      <c r="M64" s="182"/>
      <c r="N64" s="83"/>
      <c r="O64" s="60"/>
      <c r="P64" s="60"/>
      <c r="Q64" s="61"/>
    </row>
    <row r="65" spans="1:17" s="35" customFormat="1" ht="15">
      <c r="A65" s="50">
        <v>4</v>
      </c>
      <c r="B65" s="69"/>
      <c r="C65" s="69" t="s">
        <v>36</v>
      </c>
      <c r="D65" s="152">
        <v>0.6461574074074073</v>
      </c>
      <c r="E65" s="62"/>
      <c r="F65" s="50">
        <v>21</v>
      </c>
      <c r="G65" s="179" t="s">
        <v>441</v>
      </c>
      <c r="H65" s="180"/>
      <c r="I65" s="180"/>
      <c r="J65" s="148"/>
      <c r="K65" s="182">
        <v>0.7105671296296296</v>
      </c>
      <c r="L65" s="182"/>
      <c r="M65" s="182"/>
      <c r="N65" s="83"/>
      <c r="O65" s="60"/>
      <c r="P65" s="60"/>
      <c r="Q65" s="61"/>
    </row>
    <row r="66" spans="1:17" s="35" customFormat="1" ht="15">
      <c r="A66" s="50">
        <v>5</v>
      </c>
      <c r="B66" s="69"/>
      <c r="C66" s="69" t="s">
        <v>81</v>
      </c>
      <c r="D66" s="152">
        <v>0.6489467592592593</v>
      </c>
      <c r="E66" s="62"/>
      <c r="F66" s="50">
        <v>22</v>
      </c>
      <c r="G66" s="179" t="s">
        <v>163</v>
      </c>
      <c r="H66" s="180"/>
      <c r="I66" s="180"/>
      <c r="J66" s="148"/>
      <c r="K66" s="182">
        <v>0.7169791666666667</v>
      </c>
      <c r="L66" s="182"/>
      <c r="M66" s="182"/>
      <c r="N66" s="83"/>
      <c r="O66" s="60"/>
      <c r="P66" s="60"/>
      <c r="Q66" s="61"/>
    </row>
    <row r="67" spans="1:17" s="35" customFormat="1" ht="15">
      <c r="A67" s="50">
        <v>6</v>
      </c>
      <c r="B67" s="69"/>
      <c r="C67" s="69" t="s">
        <v>141</v>
      </c>
      <c r="D67" s="152">
        <v>0.6582523148148147</v>
      </c>
      <c r="E67" s="62"/>
      <c r="F67" s="50">
        <v>23</v>
      </c>
      <c r="G67" s="179" t="s">
        <v>255</v>
      </c>
      <c r="H67" s="180"/>
      <c r="I67" s="180"/>
      <c r="J67" s="148"/>
      <c r="K67" s="185">
        <v>0.7238888888888888</v>
      </c>
      <c r="L67" s="185"/>
      <c r="M67" s="185"/>
      <c r="N67" s="83"/>
      <c r="O67" s="60"/>
      <c r="P67" s="60"/>
      <c r="Q67" s="61"/>
    </row>
    <row r="68" spans="1:17" s="35" customFormat="1" ht="15">
      <c r="A68" s="50">
        <v>7</v>
      </c>
      <c r="B68" s="69"/>
      <c r="C68" s="69" t="s">
        <v>35</v>
      </c>
      <c r="D68" s="152">
        <v>0.6583680555555556</v>
      </c>
      <c r="E68" s="62"/>
      <c r="F68" s="50"/>
      <c r="G68" s="69"/>
      <c r="H68" s="36"/>
      <c r="I68" s="60"/>
      <c r="J68" s="60"/>
      <c r="K68" s="184"/>
      <c r="L68" s="184"/>
      <c r="M68" s="83"/>
      <c r="N68" s="83"/>
      <c r="O68" s="60"/>
      <c r="P68" s="60"/>
      <c r="Q68" s="61"/>
    </row>
    <row r="69" spans="1:17" s="35" customFormat="1" ht="15">
      <c r="A69" s="50">
        <v>8</v>
      </c>
      <c r="B69" s="69"/>
      <c r="C69" s="69" t="s">
        <v>286</v>
      </c>
      <c r="D69" s="152">
        <v>0.6608217592592592</v>
      </c>
      <c r="E69" s="62"/>
      <c r="F69" s="50"/>
      <c r="G69" s="69"/>
      <c r="H69" s="36"/>
      <c r="I69" s="60"/>
      <c r="J69" s="60"/>
      <c r="K69" s="184"/>
      <c r="L69" s="184"/>
      <c r="M69" s="83"/>
      <c r="N69" s="83"/>
      <c r="O69" s="60"/>
      <c r="P69" s="60"/>
      <c r="Q69" s="61"/>
    </row>
    <row r="70" spans="1:17" s="35" customFormat="1" ht="15">
      <c r="A70" s="50">
        <v>9</v>
      </c>
      <c r="B70" s="69"/>
      <c r="C70" s="69" t="s">
        <v>119</v>
      </c>
      <c r="D70" s="152">
        <v>0.6620023148148149</v>
      </c>
      <c r="E70" s="62"/>
      <c r="F70" s="50"/>
      <c r="G70" s="69"/>
      <c r="I70" s="60"/>
      <c r="J70" s="60"/>
      <c r="K70" s="83"/>
      <c r="L70" s="83"/>
      <c r="M70" s="83"/>
      <c r="N70" s="83"/>
      <c r="O70" s="60"/>
      <c r="P70" s="60"/>
      <c r="Q70" s="61"/>
    </row>
    <row r="71" spans="1:17" s="35" customFormat="1" ht="15">
      <c r="A71" s="50">
        <v>10</v>
      </c>
      <c r="B71" s="69"/>
      <c r="C71" s="69" t="s">
        <v>305</v>
      </c>
      <c r="D71" s="152">
        <v>0.6621296296296296</v>
      </c>
      <c r="E71" s="62"/>
      <c r="F71" s="50"/>
      <c r="G71" s="69"/>
      <c r="I71" s="60"/>
      <c r="J71" s="60"/>
      <c r="K71" s="83"/>
      <c r="L71" s="83"/>
      <c r="M71" s="83"/>
      <c r="N71" s="83"/>
      <c r="O71" s="60"/>
      <c r="P71" s="60"/>
      <c r="Q71" s="61"/>
    </row>
    <row r="72" spans="1:17" s="35" customFormat="1" ht="15">
      <c r="A72" s="50">
        <v>11</v>
      </c>
      <c r="B72" s="69"/>
      <c r="C72" s="69" t="s">
        <v>320</v>
      </c>
      <c r="D72" s="152">
        <v>0.6638078703703704</v>
      </c>
      <c r="E72" s="62"/>
      <c r="F72" s="50"/>
      <c r="G72" s="69"/>
      <c r="H72" s="60"/>
      <c r="I72" s="60"/>
      <c r="J72" s="60"/>
      <c r="K72" s="83"/>
      <c r="L72" s="83"/>
      <c r="M72" s="83"/>
      <c r="N72" s="60"/>
      <c r="O72" s="60"/>
      <c r="P72" s="60"/>
      <c r="Q72" s="61"/>
    </row>
    <row r="73" spans="1:17" s="35" customFormat="1" ht="15">
      <c r="A73" s="50">
        <v>12</v>
      </c>
      <c r="B73" s="69"/>
      <c r="C73" s="69" t="s">
        <v>168</v>
      </c>
      <c r="D73" s="152">
        <v>0.6644907407407408</v>
      </c>
      <c r="E73" s="62"/>
      <c r="F73" s="50"/>
      <c r="G73" s="69"/>
      <c r="H73" s="60"/>
      <c r="I73" s="60"/>
      <c r="J73" s="60"/>
      <c r="K73" s="83"/>
      <c r="L73" s="83"/>
      <c r="M73" s="83"/>
      <c r="N73" s="60"/>
      <c r="O73" s="60"/>
      <c r="P73" s="60"/>
      <c r="Q73" s="61"/>
    </row>
    <row r="74" spans="1:17" s="46" customFormat="1" ht="15">
      <c r="A74" s="50">
        <v>13</v>
      </c>
      <c r="B74" s="69"/>
      <c r="C74" s="69" t="s">
        <v>412</v>
      </c>
      <c r="D74" s="152">
        <v>0.665162037037037</v>
      </c>
      <c r="E74" s="62"/>
      <c r="F74" s="50"/>
      <c r="G74" s="69"/>
      <c r="H74" s="60"/>
      <c r="I74" s="60"/>
      <c r="J74" s="60"/>
      <c r="K74" s="83"/>
      <c r="L74" s="83"/>
      <c r="M74" s="83"/>
      <c r="N74" s="60"/>
      <c r="O74" s="60"/>
      <c r="P74" s="60"/>
      <c r="Q74" s="61"/>
    </row>
    <row r="75" spans="1:17" s="46" customFormat="1" ht="15">
      <c r="A75" s="50">
        <v>14</v>
      </c>
      <c r="B75" s="69"/>
      <c r="C75" s="69" t="s">
        <v>82</v>
      </c>
      <c r="D75" s="152">
        <v>0.6664930555555556</v>
      </c>
      <c r="E75" s="62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s="46" customFormat="1" ht="15">
      <c r="A76" s="50">
        <v>15</v>
      </c>
      <c r="B76" s="69"/>
      <c r="C76" s="69" t="s">
        <v>278</v>
      </c>
      <c r="D76" s="152">
        <v>0.6713310185185185</v>
      </c>
      <c r="E76" s="62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s="46" customFormat="1" ht="15">
      <c r="A77" s="50">
        <v>16</v>
      </c>
      <c r="B77" s="69"/>
      <c r="C77" s="69" t="s">
        <v>86</v>
      </c>
      <c r="D77" s="152">
        <v>0.6764583333333334</v>
      </c>
      <c r="E77" s="62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s="46" customFormat="1" ht="15">
      <c r="A78" s="50">
        <v>17</v>
      </c>
      <c r="B78" s="69"/>
      <c r="C78" s="69" t="s">
        <v>83</v>
      </c>
      <c r="D78" s="152">
        <v>0.6793634259259259</v>
      </c>
      <c r="E78" s="62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17" s="35" customFormat="1" ht="15">
      <c r="A79" s="51"/>
      <c r="B79" s="81"/>
      <c r="C79" s="144"/>
      <c r="D79" s="144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3" ht="12.75">
      <c r="B83" s="69"/>
    </row>
    <row r="84" ht="12.75">
      <c r="B84" s="69"/>
    </row>
    <row r="85" spans="2:4" ht="12.75">
      <c r="B85" s="69"/>
      <c r="D85" s="94"/>
    </row>
    <row r="86" spans="2:4" ht="12.75">
      <c r="B86" s="69"/>
      <c r="D86" s="94"/>
    </row>
    <row r="87" spans="2:4" ht="12.75">
      <c r="B87" s="69"/>
      <c r="D87" s="94"/>
    </row>
    <row r="88" spans="2:4" ht="12.75">
      <c r="B88" s="69"/>
      <c r="D88" s="94"/>
    </row>
    <row r="89" spans="2:4" ht="12.75">
      <c r="B89" s="69"/>
      <c r="D89" s="94"/>
    </row>
    <row r="90" spans="2:4" ht="12.75">
      <c r="B90" s="69"/>
      <c r="D90" s="94"/>
    </row>
    <row r="91" spans="2:4" ht="12.75">
      <c r="B91" s="69"/>
      <c r="D91" s="94"/>
    </row>
    <row r="92" spans="2:4" ht="12.75">
      <c r="B92" s="69"/>
      <c r="D92" s="94"/>
    </row>
    <row r="93" spans="2:4" ht="12.75">
      <c r="B93" s="69"/>
      <c r="D93" s="94"/>
    </row>
    <row r="94" spans="2:4" ht="12.75">
      <c r="B94" s="69"/>
      <c r="D94" s="94"/>
    </row>
    <row r="95" spans="2:4" ht="12.75">
      <c r="B95" s="69"/>
      <c r="D95" s="94"/>
    </row>
    <row r="96" spans="2:4" ht="12.75">
      <c r="B96" s="69"/>
      <c r="D96" s="94"/>
    </row>
    <row r="97" spans="2:4" ht="12.75">
      <c r="B97" s="69"/>
      <c r="D97" s="94"/>
    </row>
    <row r="98" spans="2:4" ht="12.75">
      <c r="B98" s="69"/>
      <c r="D98" s="94"/>
    </row>
  </sheetData>
  <sheetProtection/>
  <mergeCells count="24">
    <mergeCell ref="K68:L68"/>
    <mergeCell ref="K69:L69"/>
    <mergeCell ref="G64:I64"/>
    <mergeCell ref="G65:I65"/>
    <mergeCell ref="G66:I66"/>
    <mergeCell ref="G67:I67"/>
    <mergeCell ref="K64:M64"/>
    <mergeCell ref="K65:M65"/>
    <mergeCell ref="K66:M66"/>
    <mergeCell ref="K67:M67"/>
    <mergeCell ref="A1:Q1"/>
    <mergeCell ref="A2:Q2"/>
    <mergeCell ref="D3:G3"/>
    <mergeCell ref="H3:K3"/>
    <mergeCell ref="A5:Q5"/>
    <mergeCell ref="A8:Q8"/>
    <mergeCell ref="B61:E61"/>
    <mergeCell ref="A44:Q44"/>
    <mergeCell ref="B45:E45"/>
    <mergeCell ref="A60:Q60"/>
    <mergeCell ref="G62:J62"/>
    <mergeCell ref="G63:I63"/>
    <mergeCell ref="K62:M62"/>
    <mergeCell ref="K63:M63"/>
  </mergeCells>
  <printOptions/>
  <pageMargins left="0.4330708661417323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30">
      <selection activeCell="C13" sqref="C13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8" width="13.8515625" style="1" customWidth="1"/>
    <col min="9" max="9" width="9.00390625" style="1" customWidth="1"/>
  </cols>
  <sheetData>
    <row r="1" spans="1:9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</row>
    <row r="2" spans="1:9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</row>
    <row r="3" spans="4:9" ht="15.75">
      <c r="D3" s="163"/>
      <c r="E3" s="163"/>
      <c r="F3" s="163"/>
      <c r="G3" s="163"/>
      <c r="I3" s="3"/>
    </row>
    <row r="4" spans="1:9" ht="12.75">
      <c r="A4" s="4" t="s">
        <v>78</v>
      </c>
      <c r="C4" s="64">
        <v>42496</v>
      </c>
      <c r="I4" s="3" t="s">
        <v>408</v>
      </c>
    </row>
    <row r="5" spans="1:9" ht="21">
      <c r="A5" s="166" t="s">
        <v>53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9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54</v>
      </c>
      <c r="I7" s="95"/>
    </row>
    <row r="8" spans="1:9" ht="12.75" customHeight="1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55</v>
      </c>
      <c r="I8" s="96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9" ht="12.7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</row>
    <row r="11" spans="1:9" ht="15">
      <c r="A11" s="107"/>
      <c r="B11" s="111"/>
      <c r="C11" s="112"/>
      <c r="D11" s="112"/>
      <c r="E11" s="112"/>
      <c r="F11" s="112"/>
      <c r="G11" s="112"/>
      <c r="H11" s="112"/>
      <c r="I11" s="112"/>
    </row>
    <row r="12" spans="1:8" ht="15">
      <c r="A12" s="113"/>
      <c r="B12" s="84">
        <v>1</v>
      </c>
      <c r="C12" s="85" t="s">
        <v>177</v>
      </c>
      <c r="D12" s="88" t="s">
        <v>188</v>
      </c>
      <c r="E12" s="86" t="s">
        <v>84</v>
      </c>
      <c r="F12" s="85">
        <v>947</v>
      </c>
      <c r="G12" s="103" t="s">
        <v>36</v>
      </c>
      <c r="H12" s="9">
        <v>0.4166666666666667</v>
      </c>
    </row>
    <row r="13" spans="1:8" ht="15">
      <c r="A13" s="113"/>
      <c r="B13" s="84">
        <v>9</v>
      </c>
      <c r="C13" s="85" t="s">
        <v>110</v>
      </c>
      <c r="D13" s="88" t="s">
        <v>111</v>
      </c>
      <c r="E13" s="86" t="s">
        <v>85</v>
      </c>
      <c r="F13" s="85">
        <v>22069</v>
      </c>
      <c r="G13" s="103" t="s">
        <v>86</v>
      </c>
      <c r="H13" s="9">
        <v>0.41701388888888885</v>
      </c>
    </row>
    <row r="14" spans="1:8" ht="15">
      <c r="A14" s="113"/>
      <c r="B14" s="84">
        <v>17</v>
      </c>
      <c r="C14" s="85" t="s">
        <v>120</v>
      </c>
      <c r="D14" s="88" t="s">
        <v>121</v>
      </c>
      <c r="E14" s="86" t="s">
        <v>122</v>
      </c>
      <c r="F14" s="85" t="s">
        <v>123</v>
      </c>
      <c r="G14" s="103" t="s">
        <v>119</v>
      </c>
      <c r="H14" s="9">
        <v>0.417361111111111</v>
      </c>
    </row>
    <row r="15" spans="1:8" ht="15">
      <c r="A15" s="113"/>
      <c r="B15" s="84">
        <v>23</v>
      </c>
      <c r="C15" s="85" t="s">
        <v>130</v>
      </c>
      <c r="D15" s="88" t="s">
        <v>131</v>
      </c>
      <c r="E15" s="86" t="s">
        <v>450</v>
      </c>
      <c r="F15" s="85">
        <v>1602446</v>
      </c>
      <c r="G15" s="103" t="s">
        <v>204</v>
      </c>
      <c r="H15" s="9">
        <v>0.417708333333333</v>
      </c>
    </row>
    <row r="16" spans="1:8" ht="15">
      <c r="A16" s="113"/>
      <c r="B16" s="84">
        <v>29</v>
      </c>
      <c r="C16" s="85" t="s">
        <v>455</v>
      </c>
      <c r="D16" s="88" t="s">
        <v>411</v>
      </c>
      <c r="E16" s="86" t="s">
        <v>141</v>
      </c>
      <c r="F16" s="85">
        <v>1601190</v>
      </c>
      <c r="G16" s="85" t="s">
        <v>141</v>
      </c>
      <c r="H16" s="9">
        <v>0.418055555555555</v>
      </c>
    </row>
    <row r="17" spans="1:8" ht="15">
      <c r="A17" s="113"/>
      <c r="B17" s="84">
        <v>35</v>
      </c>
      <c r="C17" s="85" t="s">
        <v>353</v>
      </c>
      <c r="D17" s="88" t="s">
        <v>206</v>
      </c>
      <c r="E17" s="86" t="s">
        <v>59</v>
      </c>
      <c r="F17" s="85">
        <v>100126</v>
      </c>
      <c r="G17" s="103" t="s">
        <v>35</v>
      </c>
      <c r="H17" s="9">
        <v>0.418402777777778</v>
      </c>
    </row>
    <row r="18" spans="1:8" ht="15">
      <c r="A18" s="113"/>
      <c r="B18" s="84">
        <v>43</v>
      </c>
      <c r="C18" s="85" t="s">
        <v>359</v>
      </c>
      <c r="D18" s="88" t="s">
        <v>213</v>
      </c>
      <c r="E18" s="86" t="s">
        <v>80</v>
      </c>
      <c r="F18" s="85">
        <v>914</v>
      </c>
      <c r="G18" s="103" t="s">
        <v>83</v>
      </c>
      <c r="H18" s="9">
        <v>0.41875</v>
      </c>
    </row>
    <row r="19" spans="1:8" ht="15">
      <c r="A19" s="113"/>
      <c r="B19" s="84">
        <v>54</v>
      </c>
      <c r="C19" s="85" t="s">
        <v>459</v>
      </c>
      <c r="D19" s="88" t="s">
        <v>419</v>
      </c>
      <c r="E19" s="86" t="s">
        <v>79</v>
      </c>
      <c r="F19" s="85" t="s">
        <v>420</v>
      </c>
      <c r="G19" s="103" t="s">
        <v>82</v>
      </c>
      <c r="H19" s="9">
        <v>0.419097222222222</v>
      </c>
    </row>
    <row r="20" spans="1:8" ht="15">
      <c r="A20" s="113"/>
      <c r="B20" s="84">
        <v>62</v>
      </c>
      <c r="C20" s="85" t="s">
        <v>157</v>
      </c>
      <c r="D20" s="88" t="s">
        <v>158</v>
      </c>
      <c r="E20" s="86" t="s">
        <v>81</v>
      </c>
      <c r="F20" s="85" t="s">
        <v>425</v>
      </c>
      <c r="G20" s="103" t="s">
        <v>81</v>
      </c>
      <c r="H20" s="9">
        <v>0.419444444444444</v>
      </c>
    </row>
    <row r="21" spans="1:8" ht="15">
      <c r="A21" s="113"/>
      <c r="B21" s="84">
        <v>70</v>
      </c>
      <c r="C21" s="85" t="s">
        <v>159</v>
      </c>
      <c r="D21" s="88" t="s">
        <v>160</v>
      </c>
      <c r="E21" s="86" t="s">
        <v>34</v>
      </c>
      <c r="F21" s="85">
        <v>7047</v>
      </c>
      <c r="G21" s="103" t="s">
        <v>34</v>
      </c>
      <c r="H21" s="9">
        <v>0.419791666666666</v>
      </c>
    </row>
    <row r="22" spans="1:8" ht="15">
      <c r="A22" s="113"/>
      <c r="B22" s="84">
        <v>132</v>
      </c>
      <c r="C22" s="85" t="s">
        <v>502</v>
      </c>
      <c r="D22" s="88" t="s">
        <v>503</v>
      </c>
      <c r="E22" s="86" t="s">
        <v>504</v>
      </c>
      <c r="F22" s="85">
        <v>18904</v>
      </c>
      <c r="G22" s="103" t="s">
        <v>278</v>
      </c>
      <c r="H22" s="9">
        <v>0.420138888888888</v>
      </c>
    </row>
    <row r="23" spans="1:8" ht="15">
      <c r="A23" s="113"/>
      <c r="B23" s="84">
        <v>77</v>
      </c>
      <c r="C23" s="85" t="s">
        <v>468</v>
      </c>
      <c r="D23" s="88" t="s">
        <v>230</v>
      </c>
      <c r="E23" s="86" t="s">
        <v>87</v>
      </c>
      <c r="F23" s="85">
        <v>8674</v>
      </c>
      <c r="G23" s="103" t="s">
        <v>163</v>
      </c>
      <c r="H23" s="9">
        <v>0.420486111111111</v>
      </c>
    </row>
    <row r="24" spans="1:8" ht="15">
      <c r="A24" s="113"/>
      <c r="B24" s="84">
        <v>79</v>
      </c>
      <c r="C24" s="85" t="s">
        <v>365</v>
      </c>
      <c r="D24" s="88" t="s">
        <v>232</v>
      </c>
      <c r="E24" s="86" t="s">
        <v>88</v>
      </c>
      <c r="F24" s="85">
        <v>5835</v>
      </c>
      <c r="G24" s="103" t="s">
        <v>168</v>
      </c>
      <c r="H24" s="9">
        <v>0.420833333333333</v>
      </c>
    </row>
    <row r="25" spans="1:8" ht="15">
      <c r="A25" s="113"/>
      <c r="B25" s="84">
        <v>91</v>
      </c>
      <c r="C25" s="85" t="s">
        <v>368</v>
      </c>
      <c r="D25" s="88" t="s">
        <v>237</v>
      </c>
      <c r="E25" s="86" t="s">
        <v>238</v>
      </c>
      <c r="F25" s="85">
        <v>24</v>
      </c>
      <c r="G25" s="103" t="s">
        <v>305</v>
      </c>
      <c r="H25" s="9">
        <v>0.421180555555555</v>
      </c>
    </row>
    <row r="26" spans="1:8" ht="15">
      <c r="A26" s="113"/>
      <c r="B26" s="84">
        <v>92</v>
      </c>
      <c r="C26" s="85" t="s">
        <v>406</v>
      </c>
      <c r="D26" s="88" t="s">
        <v>340</v>
      </c>
      <c r="E26" s="86" t="s">
        <v>341</v>
      </c>
      <c r="F26" s="85">
        <v>21568</v>
      </c>
      <c r="G26" s="103" t="s">
        <v>441</v>
      </c>
      <c r="H26" s="9">
        <v>0.421527777777777</v>
      </c>
    </row>
    <row r="27" spans="1:8" ht="15">
      <c r="A27" s="113"/>
      <c r="B27" s="84">
        <v>93</v>
      </c>
      <c r="C27" s="85" t="s">
        <v>369</v>
      </c>
      <c r="D27" s="88" t="s">
        <v>240</v>
      </c>
      <c r="E27" s="86" t="s">
        <v>239</v>
      </c>
      <c r="F27" s="85">
        <v>20405</v>
      </c>
      <c r="G27" s="103" t="s">
        <v>440</v>
      </c>
      <c r="H27" s="9">
        <v>0.421874999999999</v>
      </c>
    </row>
    <row r="28" spans="1:8" ht="15">
      <c r="A28" s="113"/>
      <c r="B28" s="84">
        <v>106</v>
      </c>
      <c r="C28" s="85" t="s">
        <v>480</v>
      </c>
      <c r="D28" s="88" t="s">
        <v>253</v>
      </c>
      <c r="E28" s="86" t="s">
        <v>254</v>
      </c>
      <c r="F28" s="85">
        <v>9832</v>
      </c>
      <c r="G28" s="103" t="s">
        <v>255</v>
      </c>
      <c r="H28" s="9">
        <v>0.422222222222221</v>
      </c>
    </row>
    <row r="29" spans="1:8" ht="15">
      <c r="A29" s="113"/>
      <c r="B29" s="84">
        <v>113</v>
      </c>
      <c r="C29" s="85" t="s">
        <v>482</v>
      </c>
      <c r="D29" s="88" t="s">
        <v>439</v>
      </c>
      <c r="E29" s="86" t="s">
        <v>438</v>
      </c>
      <c r="F29" s="85">
        <v>19696</v>
      </c>
      <c r="G29" s="103" t="s">
        <v>180</v>
      </c>
      <c r="H29" s="9">
        <v>0.422569444444443</v>
      </c>
    </row>
    <row r="30" spans="1:8" ht="15">
      <c r="A30" s="113"/>
      <c r="B30" s="84">
        <v>120</v>
      </c>
      <c r="C30" s="85" t="s">
        <v>484</v>
      </c>
      <c r="D30" s="88" t="s">
        <v>265</v>
      </c>
      <c r="E30" s="86" t="s">
        <v>266</v>
      </c>
      <c r="F30" s="85">
        <v>14264</v>
      </c>
      <c r="G30" s="103" t="s">
        <v>175</v>
      </c>
      <c r="H30" s="9">
        <v>0.422916666666666</v>
      </c>
    </row>
    <row r="31" spans="1:8" ht="15">
      <c r="A31" s="113"/>
      <c r="B31" s="84">
        <v>127</v>
      </c>
      <c r="C31" s="85" t="s">
        <v>489</v>
      </c>
      <c r="D31" s="88" t="s">
        <v>276</v>
      </c>
      <c r="E31" s="86" t="s">
        <v>277</v>
      </c>
      <c r="F31" s="119">
        <v>20456</v>
      </c>
      <c r="G31" s="103" t="s">
        <v>278</v>
      </c>
      <c r="H31" s="9">
        <v>0.423263888888888</v>
      </c>
    </row>
    <row r="32" spans="1:8" ht="15">
      <c r="A32" s="113"/>
      <c r="B32" s="84">
        <v>131</v>
      </c>
      <c r="C32" s="85" t="s">
        <v>490</v>
      </c>
      <c r="D32" s="88" t="s">
        <v>284</v>
      </c>
      <c r="E32" s="86" t="s">
        <v>285</v>
      </c>
      <c r="F32" s="85">
        <v>6850</v>
      </c>
      <c r="G32" s="103" t="s">
        <v>286</v>
      </c>
      <c r="H32" s="9">
        <v>0.42361111111111</v>
      </c>
    </row>
    <row r="33" spans="1:8" ht="15">
      <c r="A33" s="113"/>
      <c r="B33" s="84">
        <v>138</v>
      </c>
      <c r="C33" s="85" t="s">
        <v>387</v>
      </c>
      <c r="D33" s="88" t="s">
        <v>295</v>
      </c>
      <c r="E33" s="86" t="s">
        <v>296</v>
      </c>
      <c r="F33" s="85">
        <v>9899</v>
      </c>
      <c r="G33" s="103" t="s">
        <v>412</v>
      </c>
      <c r="H33" s="9">
        <v>0.423958333333332</v>
      </c>
    </row>
    <row r="34" spans="1:8" ht="15">
      <c r="A34" s="113"/>
      <c r="B34" s="84">
        <v>148</v>
      </c>
      <c r="C34" s="85" t="s">
        <v>394</v>
      </c>
      <c r="D34" s="88" t="s">
        <v>311</v>
      </c>
      <c r="E34" s="86" t="s">
        <v>312</v>
      </c>
      <c r="F34" s="85">
        <v>10354</v>
      </c>
      <c r="G34" s="103" t="s">
        <v>442</v>
      </c>
      <c r="H34" s="9">
        <v>0.424305555555554</v>
      </c>
    </row>
    <row r="35" spans="1:8" ht="15">
      <c r="A35" s="113"/>
      <c r="B35" s="84">
        <v>154</v>
      </c>
      <c r="C35" s="85" t="s">
        <v>397</v>
      </c>
      <c r="D35" s="88" t="s">
        <v>318</v>
      </c>
      <c r="E35" s="86" t="s">
        <v>319</v>
      </c>
      <c r="F35" s="85">
        <v>19335</v>
      </c>
      <c r="G35" s="103" t="s">
        <v>320</v>
      </c>
      <c r="H35" s="9">
        <v>0.424652777777776</v>
      </c>
    </row>
    <row r="36" spans="1:8" ht="15">
      <c r="A36" s="113"/>
      <c r="B36" s="84">
        <v>170</v>
      </c>
      <c r="C36" s="85" t="s">
        <v>403</v>
      </c>
      <c r="D36" s="88" t="s">
        <v>336</v>
      </c>
      <c r="E36" s="86" t="s">
        <v>337</v>
      </c>
      <c r="F36" s="85">
        <v>7442</v>
      </c>
      <c r="G36" s="103" t="s">
        <v>407</v>
      </c>
      <c r="H36" s="9">
        <v>0.424999999999999</v>
      </c>
    </row>
    <row r="37" spans="1:8" ht="15">
      <c r="A37" s="113"/>
      <c r="B37" s="84">
        <v>2</v>
      </c>
      <c r="C37" s="85" t="s">
        <v>346</v>
      </c>
      <c r="D37" s="88" t="s">
        <v>189</v>
      </c>
      <c r="E37" s="86" t="s">
        <v>45</v>
      </c>
      <c r="F37" s="85">
        <v>939</v>
      </c>
      <c r="G37" s="103" t="s">
        <v>36</v>
      </c>
      <c r="H37" s="9">
        <v>0.425347222222221</v>
      </c>
    </row>
    <row r="38" spans="1:8" ht="15">
      <c r="A38" s="113"/>
      <c r="B38" s="84">
        <v>10</v>
      </c>
      <c r="C38" s="85" t="s">
        <v>112</v>
      </c>
      <c r="D38" s="88" t="s">
        <v>113</v>
      </c>
      <c r="E38" s="86" t="s">
        <v>85</v>
      </c>
      <c r="F38" s="85">
        <v>22048</v>
      </c>
      <c r="G38" s="103" t="s">
        <v>86</v>
      </c>
      <c r="H38" s="9">
        <v>0.425694444444443</v>
      </c>
    </row>
    <row r="39" spans="1:8" ht="15">
      <c r="A39" s="113"/>
      <c r="B39" s="84">
        <v>18</v>
      </c>
      <c r="C39" s="85" t="s">
        <v>124</v>
      </c>
      <c r="D39" s="88" t="s">
        <v>125</v>
      </c>
      <c r="E39" s="86" t="s">
        <v>118</v>
      </c>
      <c r="F39" s="85" t="s">
        <v>126</v>
      </c>
      <c r="G39" s="103" t="s">
        <v>119</v>
      </c>
      <c r="H39" s="9">
        <v>0.426041666666665</v>
      </c>
    </row>
    <row r="40" spans="1:8" ht="15">
      <c r="A40" s="113"/>
      <c r="B40" s="84">
        <v>24</v>
      </c>
      <c r="C40" s="85" t="s">
        <v>138</v>
      </c>
      <c r="D40" s="88" t="s">
        <v>139</v>
      </c>
      <c r="E40" s="86" t="s">
        <v>450</v>
      </c>
      <c r="F40" s="85">
        <v>1601280</v>
      </c>
      <c r="G40" s="103" t="s">
        <v>204</v>
      </c>
      <c r="H40" s="9">
        <v>0.426388888888887</v>
      </c>
    </row>
    <row r="41" spans="1:8" ht="15">
      <c r="A41" s="113"/>
      <c r="B41" s="84">
        <v>30</v>
      </c>
      <c r="C41" s="85" t="s">
        <v>134</v>
      </c>
      <c r="D41" s="88" t="s">
        <v>142</v>
      </c>
      <c r="E41" s="86" t="s">
        <v>141</v>
      </c>
      <c r="F41" s="85">
        <v>1602867</v>
      </c>
      <c r="G41" s="85" t="s">
        <v>141</v>
      </c>
      <c r="H41" s="9">
        <v>0.426736111111109</v>
      </c>
    </row>
    <row r="42" spans="1:8" ht="15">
      <c r="A42" s="113"/>
      <c r="B42" s="84">
        <v>36</v>
      </c>
      <c r="C42" s="85" t="s">
        <v>354</v>
      </c>
      <c r="D42" s="88" t="s">
        <v>207</v>
      </c>
      <c r="E42" s="86" t="s">
        <v>59</v>
      </c>
      <c r="F42" s="85">
        <v>100192</v>
      </c>
      <c r="G42" s="103" t="s">
        <v>35</v>
      </c>
      <c r="H42" s="9">
        <v>0.427083333333332</v>
      </c>
    </row>
    <row r="43" spans="1:8" ht="15">
      <c r="A43" s="113"/>
      <c r="B43" s="84">
        <v>44</v>
      </c>
      <c r="C43" s="85" t="s">
        <v>457</v>
      </c>
      <c r="D43" s="88" t="s">
        <v>214</v>
      </c>
      <c r="E43" s="86" t="s">
        <v>80</v>
      </c>
      <c r="F43" s="85">
        <v>5903</v>
      </c>
      <c r="G43" s="103" t="s">
        <v>83</v>
      </c>
      <c r="H43" s="9">
        <v>0.427430555555554</v>
      </c>
    </row>
    <row r="44" spans="1:8" ht="15">
      <c r="A44" s="113"/>
      <c r="B44" s="84">
        <v>55</v>
      </c>
      <c r="C44" s="85" t="s">
        <v>361</v>
      </c>
      <c r="D44" s="88" t="s">
        <v>217</v>
      </c>
      <c r="E44" s="86" t="s">
        <v>79</v>
      </c>
      <c r="F44" s="85" t="s">
        <v>417</v>
      </c>
      <c r="G44" s="103" t="s">
        <v>82</v>
      </c>
      <c r="H44" s="9">
        <v>0.427777777777776</v>
      </c>
    </row>
    <row r="45" spans="1:8" ht="15">
      <c r="A45" s="113"/>
      <c r="B45" s="84">
        <v>63</v>
      </c>
      <c r="C45" s="85" t="s">
        <v>462</v>
      </c>
      <c r="D45" s="88" t="s">
        <v>222</v>
      </c>
      <c r="E45" s="86" t="s">
        <v>81</v>
      </c>
      <c r="F45" s="85" t="s">
        <v>426</v>
      </c>
      <c r="G45" s="103" t="s">
        <v>81</v>
      </c>
      <c r="H45" s="9">
        <v>0.428124999999998</v>
      </c>
    </row>
    <row r="46" spans="1:8" ht="15">
      <c r="A46" s="113"/>
      <c r="B46" s="84">
        <v>71</v>
      </c>
      <c r="C46" s="85" t="s">
        <v>164</v>
      </c>
      <c r="D46" s="88" t="s">
        <v>165</v>
      </c>
      <c r="E46" s="86" t="s">
        <v>34</v>
      </c>
      <c r="F46" s="85">
        <v>5019</v>
      </c>
      <c r="G46" s="103" t="s">
        <v>34</v>
      </c>
      <c r="H46" s="9">
        <v>0.42847222222222</v>
      </c>
    </row>
    <row r="47" spans="1:8" ht="15">
      <c r="A47" s="113"/>
      <c r="B47" s="84">
        <v>78</v>
      </c>
      <c r="C47" s="85" t="s">
        <v>469</v>
      </c>
      <c r="D47" s="88" t="s">
        <v>231</v>
      </c>
      <c r="E47" s="86" t="s">
        <v>87</v>
      </c>
      <c r="F47" s="85">
        <v>6082</v>
      </c>
      <c r="G47" s="103" t="s">
        <v>163</v>
      </c>
      <c r="H47" s="9">
        <v>0.428819444444442</v>
      </c>
    </row>
    <row r="48" spans="1:8" ht="15">
      <c r="A48" s="113"/>
      <c r="B48" s="84">
        <v>80</v>
      </c>
      <c r="C48" s="85" t="s">
        <v>166</v>
      </c>
      <c r="D48" s="88" t="s">
        <v>167</v>
      </c>
      <c r="E48" s="86" t="s">
        <v>88</v>
      </c>
      <c r="F48" s="85">
        <v>6808</v>
      </c>
      <c r="G48" s="103" t="s">
        <v>168</v>
      </c>
      <c r="H48" s="9">
        <v>0.429166666666665</v>
      </c>
    </row>
    <row r="49" spans="1:8" ht="15">
      <c r="A49" s="113"/>
      <c r="B49" s="84">
        <v>94</v>
      </c>
      <c r="C49" s="85" t="s">
        <v>370</v>
      </c>
      <c r="D49" s="88" t="s">
        <v>241</v>
      </c>
      <c r="E49" s="86" t="s">
        <v>239</v>
      </c>
      <c r="F49" s="85">
        <v>20668</v>
      </c>
      <c r="G49" s="103" t="s">
        <v>440</v>
      </c>
      <c r="H49" s="9">
        <v>0.429513888888887</v>
      </c>
    </row>
    <row r="50" spans="1:8" ht="15">
      <c r="A50" s="113"/>
      <c r="B50" s="84">
        <v>102</v>
      </c>
      <c r="C50" s="85" t="s">
        <v>477</v>
      </c>
      <c r="D50" s="88" t="s">
        <v>248</v>
      </c>
      <c r="E50" s="86" t="s">
        <v>249</v>
      </c>
      <c r="F50" s="85">
        <v>21335</v>
      </c>
      <c r="G50" s="103" t="s">
        <v>441</v>
      </c>
      <c r="H50" s="9">
        <v>0.429861111111109</v>
      </c>
    </row>
    <row r="51" spans="1:8" ht="15">
      <c r="A51" s="113"/>
      <c r="B51" s="84">
        <v>107</v>
      </c>
      <c r="C51" s="85" t="s">
        <v>374</v>
      </c>
      <c r="D51" s="88" t="s">
        <v>256</v>
      </c>
      <c r="E51" s="86" t="s">
        <v>257</v>
      </c>
      <c r="F51" s="85">
        <v>20368</v>
      </c>
      <c r="G51" s="103" t="s">
        <v>255</v>
      </c>
      <c r="H51" s="9">
        <v>0.430208333333331</v>
      </c>
    </row>
    <row r="52" spans="1:8" ht="15">
      <c r="A52" s="113"/>
      <c r="B52" s="84">
        <v>114</v>
      </c>
      <c r="C52" s="85" t="s">
        <v>375</v>
      </c>
      <c r="D52" s="88" t="s">
        <v>261</v>
      </c>
      <c r="E52" s="86" t="s">
        <v>438</v>
      </c>
      <c r="F52" s="85">
        <v>13172</v>
      </c>
      <c r="G52" s="103" t="s">
        <v>180</v>
      </c>
      <c r="H52" s="9">
        <v>0.430555555555553</v>
      </c>
    </row>
    <row r="53" spans="1:8" ht="15">
      <c r="A53" s="113"/>
      <c r="B53" s="84">
        <v>121</v>
      </c>
      <c r="C53" s="85" t="s">
        <v>378</v>
      </c>
      <c r="D53" s="88" t="s">
        <v>267</v>
      </c>
      <c r="E53" s="86" t="s">
        <v>268</v>
      </c>
      <c r="F53" s="85">
        <v>19405</v>
      </c>
      <c r="G53" s="103" t="s">
        <v>175</v>
      </c>
      <c r="H53" s="9">
        <v>0.430902777777775</v>
      </c>
    </row>
    <row r="54" spans="1:8" ht="15">
      <c r="A54" s="113"/>
      <c r="B54" s="84">
        <v>128</v>
      </c>
      <c r="C54" s="85" t="s">
        <v>380</v>
      </c>
      <c r="D54" s="88" t="s">
        <v>279</v>
      </c>
      <c r="E54" s="86" t="s">
        <v>277</v>
      </c>
      <c r="F54" s="119">
        <v>19890</v>
      </c>
      <c r="G54" s="103" t="s">
        <v>278</v>
      </c>
      <c r="H54" s="9">
        <v>0.431249999999998</v>
      </c>
    </row>
    <row r="55" spans="1:8" ht="15">
      <c r="A55" s="113"/>
      <c r="B55" s="84">
        <v>133</v>
      </c>
      <c r="C55" s="85" t="s">
        <v>491</v>
      </c>
      <c r="D55" s="88" t="s">
        <v>287</v>
      </c>
      <c r="E55" s="86" t="s">
        <v>288</v>
      </c>
      <c r="F55" s="85">
        <v>19551</v>
      </c>
      <c r="G55" s="103" t="s">
        <v>286</v>
      </c>
      <c r="H55" s="9">
        <v>0.43159722222222</v>
      </c>
    </row>
    <row r="56" spans="1:8" ht="15">
      <c r="A56" s="113"/>
      <c r="B56" s="84">
        <v>139</v>
      </c>
      <c r="C56" s="85" t="s">
        <v>388</v>
      </c>
      <c r="D56" s="88" t="s">
        <v>297</v>
      </c>
      <c r="E56" s="86" t="s">
        <v>296</v>
      </c>
      <c r="F56" s="85">
        <v>19555</v>
      </c>
      <c r="G56" s="103" t="s">
        <v>412</v>
      </c>
      <c r="H56" s="9">
        <v>0.431944444444442</v>
      </c>
    </row>
    <row r="57" spans="1:8" ht="15">
      <c r="A57" s="113"/>
      <c r="B57" s="84">
        <v>144</v>
      </c>
      <c r="C57" s="85" t="s">
        <v>391</v>
      </c>
      <c r="D57" s="88" t="s">
        <v>304</v>
      </c>
      <c r="E57" s="86" t="s">
        <v>283</v>
      </c>
      <c r="F57" s="85">
        <v>14364</v>
      </c>
      <c r="G57" s="103" t="s">
        <v>305</v>
      </c>
      <c r="H57" s="9">
        <v>0.432291666666664</v>
      </c>
    </row>
    <row r="58" spans="1:8" ht="15">
      <c r="A58" s="113"/>
      <c r="B58" s="84">
        <v>149</v>
      </c>
      <c r="C58" s="85" t="s">
        <v>395</v>
      </c>
      <c r="D58" s="88" t="s">
        <v>313</v>
      </c>
      <c r="E58" s="86" t="s">
        <v>312</v>
      </c>
      <c r="F58" s="85">
        <v>8356</v>
      </c>
      <c r="G58" s="103" t="s">
        <v>442</v>
      </c>
      <c r="H58" s="9">
        <v>0.432638888888886</v>
      </c>
    </row>
    <row r="59" spans="1:8" ht="15">
      <c r="A59" s="113"/>
      <c r="B59" s="84">
        <v>155</v>
      </c>
      <c r="C59" s="85" t="s">
        <v>398</v>
      </c>
      <c r="D59" s="88" t="s">
        <v>321</v>
      </c>
      <c r="E59" s="86" t="s">
        <v>174</v>
      </c>
      <c r="F59" s="85">
        <v>17809</v>
      </c>
      <c r="G59" s="103" t="s">
        <v>320</v>
      </c>
      <c r="H59" s="9">
        <v>0.432986111111108</v>
      </c>
    </row>
    <row r="60" spans="1:8" ht="15">
      <c r="A60" s="113"/>
      <c r="B60" s="84">
        <v>171</v>
      </c>
      <c r="C60" s="85" t="s">
        <v>404</v>
      </c>
      <c r="D60" s="88" t="s">
        <v>338</v>
      </c>
      <c r="E60" s="86" t="s">
        <v>277</v>
      </c>
      <c r="F60" s="85">
        <v>13677</v>
      </c>
      <c r="G60" s="103" t="s">
        <v>407</v>
      </c>
      <c r="H60" s="9">
        <v>0.433333333333331</v>
      </c>
    </row>
    <row r="61" spans="1:8" ht="15">
      <c r="A61" s="113"/>
      <c r="B61" s="84">
        <v>3</v>
      </c>
      <c r="C61" s="85" t="s">
        <v>107</v>
      </c>
      <c r="D61" s="88" t="s">
        <v>182</v>
      </c>
      <c r="E61" s="86" t="s">
        <v>45</v>
      </c>
      <c r="F61" s="85">
        <v>251</v>
      </c>
      <c r="G61" s="103" t="s">
        <v>36</v>
      </c>
      <c r="H61" s="9">
        <v>0.433680555555553</v>
      </c>
    </row>
    <row r="62" spans="1:8" ht="15">
      <c r="A62" s="113"/>
      <c r="B62" s="84">
        <v>11</v>
      </c>
      <c r="C62" s="85" t="s">
        <v>114</v>
      </c>
      <c r="D62" s="88" t="s">
        <v>115</v>
      </c>
      <c r="E62" s="86" t="s">
        <v>85</v>
      </c>
      <c r="F62" s="85">
        <v>22013</v>
      </c>
      <c r="G62" s="103" t="s">
        <v>86</v>
      </c>
      <c r="H62" s="9">
        <v>0.434027777777775</v>
      </c>
    </row>
    <row r="63" spans="1:8" ht="15">
      <c r="A63" s="113"/>
      <c r="B63" s="84">
        <v>19</v>
      </c>
      <c r="C63" s="85" t="s">
        <v>176</v>
      </c>
      <c r="D63" s="88" t="s">
        <v>127</v>
      </c>
      <c r="E63" s="86" t="s">
        <v>128</v>
      </c>
      <c r="F63" s="85" t="s">
        <v>129</v>
      </c>
      <c r="G63" s="103" t="s">
        <v>119</v>
      </c>
      <c r="H63" s="9">
        <v>0.434374999999997</v>
      </c>
    </row>
    <row r="64" spans="1:8" ht="15">
      <c r="A64" s="113"/>
      <c r="B64" s="84">
        <v>25</v>
      </c>
      <c r="C64" s="85" t="s">
        <v>132</v>
      </c>
      <c r="D64" s="88" t="s">
        <v>133</v>
      </c>
      <c r="E64" s="86" t="s">
        <v>450</v>
      </c>
      <c r="F64" s="85">
        <v>1600141</v>
      </c>
      <c r="G64" s="103" t="s">
        <v>204</v>
      </c>
      <c r="H64" s="9">
        <v>0.434722222222219</v>
      </c>
    </row>
    <row r="65" spans="1:8" ht="15">
      <c r="A65" s="113"/>
      <c r="B65" s="84">
        <v>31</v>
      </c>
      <c r="C65" s="85" t="s">
        <v>143</v>
      </c>
      <c r="D65" s="88" t="s">
        <v>144</v>
      </c>
      <c r="E65" s="86" t="s">
        <v>141</v>
      </c>
      <c r="F65" s="85">
        <v>1601053</v>
      </c>
      <c r="G65" s="85" t="s">
        <v>141</v>
      </c>
      <c r="H65" s="9">
        <v>0.435069444444442</v>
      </c>
    </row>
    <row r="66" spans="1:8" ht="15">
      <c r="A66" s="113"/>
      <c r="B66" s="84">
        <v>37</v>
      </c>
      <c r="C66" s="85" t="s">
        <v>355</v>
      </c>
      <c r="D66" s="88" t="s">
        <v>208</v>
      </c>
      <c r="E66" s="86" t="s">
        <v>59</v>
      </c>
      <c r="F66" s="85">
        <v>100685</v>
      </c>
      <c r="G66" s="103" t="s">
        <v>35</v>
      </c>
      <c r="H66" s="9">
        <v>0.435416666666664</v>
      </c>
    </row>
    <row r="67" spans="1:8" ht="15">
      <c r="A67" s="113"/>
      <c r="B67" s="84">
        <v>45</v>
      </c>
      <c r="C67" s="85" t="s">
        <v>458</v>
      </c>
      <c r="D67" s="88" t="s">
        <v>215</v>
      </c>
      <c r="E67" s="86" t="s">
        <v>80</v>
      </c>
      <c r="F67" s="85">
        <v>3001</v>
      </c>
      <c r="G67" s="103" t="s">
        <v>83</v>
      </c>
      <c r="H67" s="9">
        <v>0.435763888888886</v>
      </c>
    </row>
    <row r="68" spans="1:8" ht="15">
      <c r="A68" s="113"/>
      <c r="B68" s="84">
        <v>56</v>
      </c>
      <c r="C68" s="85" t="s">
        <v>362</v>
      </c>
      <c r="D68" s="88" t="s">
        <v>218</v>
      </c>
      <c r="E68" s="86" t="s">
        <v>79</v>
      </c>
      <c r="F68" s="85" t="s">
        <v>421</v>
      </c>
      <c r="G68" s="103" t="s">
        <v>82</v>
      </c>
      <c r="H68" s="9">
        <v>0.436111111111108</v>
      </c>
    </row>
    <row r="69" spans="1:8" ht="15">
      <c r="A69" s="113"/>
      <c r="B69" s="84">
        <v>64</v>
      </c>
      <c r="C69" s="85" t="s">
        <v>463</v>
      </c>
      <c r="D69" s="88" t="s">
        <v>223</v>
      </c>
      <c r="E69" s="86" t="s">
        <v>81</v>
      </c>
      <c r="F69" s="85" t="s">
        <v>427</v>
      </c>
      <c r="G69" s="103" t="s">
        <v>81</v>
      </c>
      <c r="H69" s="9">
        <v>0.43645833333333</v>
      </c>
    </row>
    <row r="70" spans="1:8" ht="15">
      <c r="A70" s="113"/>
      <c r="B70" s="84">
        <v>72</v>
      </c>
      <c r="C70" s="85" t="s">
        <v>161</v>
      </c>
      <c r="D70" s="88" t="s">
        <v>162</v>
      </c>
      <c r="E70" s="86" t="s">
        <v>34</v>
      </c>
      <c r="F70" s="85">
        <v>6089</v>
      </c>
      <c r="G70" s="103" t="s">
        <v>34</v>
      </c>
      <c r="H70" s="9">
        <v>0.436805555555552</v>
      </c>
    </row>
    <row r="71" spans="1:8" ht="15">
      <c r="A71" s="113"/>
      <c r="B71" s="84">
        <v>81</v>
      </c>
      <c r="C71" s="85" t="s">
        <v>470</v>
      </c>
      <c r="D71" s="88" t="s">
        <v>233</v>
      </c>
      <c r="E71" s="86" t="s">
        <v>169</v>
      </c>
      <c r="F71" s="85">
        <v>7130</v>
      </c>
      <c r="G71" s="103" t="s">
        <v>163</v>
      </c>
      <c r="H71" s="9">
        <v>0.437152777777775</v>
      </c>
    </row>
    <row r="72" spans="1:8" ht="15">
      <c r="A72" s="113"/>
      <c r="B72" s="84">
        <v>86</v>
      </c>
      <c r="C72" s="85" t="s">
        <v>178</v>
      </c>
      <c r="D72" s="88" t="s">
        <v>179</v>
      </c>
      <c r="E72" s="86" t="s">
        <v>89</v>
      </c>
      <c r="F72" s="85">
        <v>6471</v>
      </c>
      <c r="G72" s="103" t="s">
        <v>168</v>
      </c>
      <c r="H72" s="9">
        <v>0.437499999999997</v>
      </c>
    </row>
    <row r="73" spans="1:8" ht="15">
      <c r="A73" s="113"/>
      <c r="B73" s="84">
        <v>96</v>
      </c>
      <c r="C73" s="85" t="s">
        <v>473</v>
      </c>
      <c r="D73" s="88" t="s">
        <v>242</v>
      </c>
      <c r="E73" s="86" t="s">
        <v>239</v>
      </c>
      <c r="F73" s="85">
        <v>20473</v>
      </c>
      <c r="G73" s="103" t="s">
        <v>440</v>
      </c>
      <c r="H73" s="9">
        <v>0.437847222222219</v>
      </c>
    </row>
    <row r="74" spans="1:8" ht="15">
      <c r="A74" s="113"/>
      <c r="B74" s="84">
        <v>103</v>
      </c>
      <c r="C74" s="85" t="s">
        <v>478</v>
      </c>
      <c r="D74" s="88" t="s">
        <v>250</v>
      </c>
      <c r="E74" s="86" t="s">
        <v>249</v>
      </c>
      <c r="F74" s="85">
        <v>19226</v>
      </c>
      <c r="G74" s="103" t="s">
        <v>441</v>
      </c>
      <c r="H74" s="9">
        <v>0.438194444444441</v>
      </c>
    </row>
    <row r="75" spans="1:8" ht="15">
      <c r="A75" s="113"/>
      <c r="B75" s="84">
        <v>108</v>
      </c>
      <c r="C75" s="85" t="s">
        <v>474</v>
      </c>
      <c r="D75" s="88" t="s">
        <v>258</v>
      </c>
      <c r="E75" s="86" t="s">
        <v>259</v>
      </c>
      <c r="F75" s="85">
        <v>20364</v>
      </c>
      <c r="G75" s="103" t="s">
        <v>255</v>
      </c>
      <c r="H75" s="9">
        <v>0.438541666666663</v>
      </c>
    </row>
    <row r="76" spans="1:8" ht="15">
      <c r="A76" s="113"/>
      <c r="B76" s="84">
        <v>115</v>
      </c>
      <c r="C76" s="85" t="s">
        <v>376</v>
      </c>
      <c r="D76" s="88" t="s">
        <v>262</v>
      </c>
      <c r="E76" s="86" t="s">
        <v>438</v>
      </c>
      <c r="F76" s="85">
        <v>19957</v>
      </c>
      <c r="G76" s="103" t="s">
        <v>180</v>
      </c>
      <c r="H76" s="9">
        <v>0.438888888888885</v>
      </c>
    </row>
    <row r="77" spans="1:8" ht="15">
      <c r="A77" s="113"/>
      <c r="B77" s="84">
        <v>122</v>
      </c>
      <c r="C77" s="85" t="s">
        <v>485</v>
      </c>
      <c r="D77" s="88" t="s">
        <v>342</v>
      </c>
      <c r="E77" s="86" t="s">
        <v>343</v>
      </c>
      <c r="F77" s="85">
        <v>21129</v>
      </c>
      <c r="G77" s="103" t="s">
        <v>175</v>
      </c>
      <c r="H77" s="9">
        <v>0.439236111111107</v>
      </c>
    </row>
    <row r="78" spans="1:8" ht="15">
      <c r="A78" s="113"/>
      <c r="B78" s="84">
        <v>129</v>
      </c>
      <c r="C78" s="85" t="s">
        <v>381</v>
      </c>
      <c r="D78" s="88" t="s">
        <v>280</v>
      </c>
      <c r="E78" s="86" t="s">
        <v>281</v>
      </c>
      <c r="F78" s="85">
        <v>19701</v>
      </c>
      <c r="G78" s="103" t="s">
        <v>278</v>
      </c>
      <c r="H78" s="9">
        <v>0.43958333333333</v>
      </c>
    </row>
    <row r="79" spans="1:8" ht="15">
      <c r="A79" s="113"/>
      <c r="B79" s="84">
        <v>134</v>
      </c>
      <c r="C79" s="85" t="s">
        <v>384</v>
      </c>
      <c r="D79" s="88" t="s">
        <v>289</v>
      </c>
      <c r="E79" s="86" t="s">
        <v>288</v>
      </c>
      <c r="F79" s="85">
        <v>12797</v>
      </c>
      <c r="G79" s="103" t="s">
        <v>286</v>
      </c>
      <c r="H79" s="9">
        <v>0.439930555555552</v>
      </c>
    </row>
    <row r="80" spans="1:8" ht="15">
      <c r="A80" s="113"/>
      <c r="B80" s="84">
        <v>140</v>
      </c>
      <c r="C80" s="85" t="s">
        <v>389</v>
      </c>
      <c r="D80" s="88" t="s">
        <v>298</v>
      </c>
      <c r="E80" s="86" t="s">
        <v>296</v>
      </c>
      <c r="F80" s="85">
        <v>20791</v>
      </c>
      <c r="G80" s="103" t="s">
        <v>412</v>
      </c>
      <c r="H80" s="9">
        <v>0.440277777777774</v>
      </c>
    </row>
    <row r="81" spans="1:8" ht="15">
      <c r="A81" s="113"/>
      <c r="B81" s="84">
        <v>145</v>
      </c>
      <c r="C81" s="85" t="s">
        <v>494</v>
      </c>
      <c r="D81" s="88" t="s">
        <v>306</v>
      </c>
      <c r="E81" s="86" t="s">
        <v>307</v>
      </c>
      <c r="F81" s="85">
        <v>20253</v>
      </c>
      <c r="G81" s="103" t="s">
        <v>305</v>
      </c>
      <c r="H81" s="9">
        <v>0.440624999999996</v>
      </c>
    </row>
    <row r="82" spans="1:8" ht="15">
      <c r="A82" s="113"/>
      <c r="B82" s="84">
        <v>150</v>
      </c>
      <c r="C82" s="85" t="s">
        <v>389</v>
      </c>
      <c r="D82" s="88" t="s">
        <v>314</v>
      </c>
      <c r="E82" s="86" t="s">
        <v>312</v>
      </c>
      <c r="F82" s="85">
        <v>10728</v>
      </c>
      <c r="G82" s="103" t="s">
        <v>442</v>
      </c>
      <c r="H82" s="9">
        <v>0.440972222222218</v>
      </c>
    </row>
    <row r="83" spans="1:8" ht="15">
      <c r="A83" s="113"/>
      <c r="B83" s="84">
        <v>157</v>
      </c>
      <c r="C83" s="85" t="s">
        <v>497</v>
      </c>
      <c r="D83" s="88" t="s">
        <v>322</v>
      </c>
      <c r="E83" s="86" t="s">
        <v>323</v>
      </c>
      <c r="F83" s="85">
        <v>21130</v>
      </c>
      <c r="G83" s="103" t="s">
        <v>320</v>
      </c>
      <c r="H83" s="9">
        <v>0.44131944444444</v>
      </c>
    </row>
    <row r="84" spans="1:8" ht="15">
      <c r="A84" s="113"/>
      <c r="B84" s="84">
        <v>172</v>
      </c>
      <c r="C84" s="85" t="s">
        <v>447</v>
      </c>
      <c r="D84" s="88" t="s">
        <v>448</v>
      </c>
      <c r="E84" s="86" t="s">
        <v>449</v>
      </c>
      <c r="F84" s="85">
        <v>13034</v>
      </c>
      <c r="G84" s="103" t="s">
        <v>407</v>
      </c>
      <c r="H84" s="9">
        <v>0.441666666666663</v>
      </c>
    </row>
    <row r="85" spans="1:8" ht="15">
      <c r="A85" s="113"/>
      <c r="B85" s="84">
        <v>4</v>
      </c>
      <c r="C85" s="85" t="s">
        <v>451</v>
      </c>
      <c r="D85" s="88" t="s">
        <v>190</v>
      </c>
      <c r="E85" s="86" t="s">
        <v>45</v>
      </c>
      <c r="F85" s="85">
        <v>258</v>
      </c>
      <c r="G85" s="103" t="s">
        <v>36</v>
      </c>
      <c r="H85" s="9">
        <v>0.442013888888885</v>
      </c>
    </row>
    <row r="86" spans="1:8" ht="15">
      <c r="A86" s="113"/>
      <c r="B86" s="84">
        <v>12</v>
      </c>
      <c r="C86" s="85" t="s">
        <v>116</v>
      </c>
      <c r="D86" s="88" t="s">
        <v>194</v>
      </c>
      <c r="E86" s="86" t="s">
        <v>85</v>
      </c>
      <c r="F86" s="85">
        <v>22040</v>
      </c>
      <c r="G86" s="103" t="s">
        <v>86</v>
      </c>
      <c r="H86" s="9">
        <v>0.442361111111107</v>
      </c>
    </row>
    <row r="87" spans="1:8" ht="15">
      <c r="A87" s="113"/>
      <c r="B87" s="84">
        <v>20</v>
      </c>
      <c r="C87" s="85" t="s">
        <v>453</v>
      </c>
      <c r="D87" s="88" t="s">
        <v>409</v>
      </c>
      <c r="E87" s="86" t="s">
        <v>128</v>
      </c>
      <c r="F87" s="85" t="s">
        <v>410</v>
      </c>
      <c r="G87" s="103" t="s">
        <v>119</v>
      </c>
      <c r="H87" s="9">
        <v>0.442708333333329</v>
      </c>
    </row>
    <row r="88" spans="1:8" ht="15">
      <c r="A88" s="113"/>
      <c r="B88" s="84">
        <v>26</v>
      </c>
      <c r="C88" s="85" t="s">
        <v>136</v>
      </c>
      <c r="D88" s="88" t="s">
        <v>137</v>
      </c>
      <c r="E88" s="86" t="s">
        <v>450</v>
      </c>
      <c r="F88" s="85">
        <v>1603300</v>
      </c>
      <c r="G88" s="103" t="s">
        <v>204</v>
      </c>
      <c r="H88" s="9">
        <v>0.443055555555551</v>
      </c>
    </row>
    <row r="89" spans="1:8" ht="15">
      <c r="A89" s="113"/>
      <c r="B89" s="84">
        <v>32</v>
      </c>
      <c r="C89" s="85" t="s">
        <v>145</v>
      </c>
      <c r="D89" s="88" t="s">
        <v>146</v>
      </c>
      <c r="E89" s="86" t="s">
        <v>141</v>
      </c>
      <c r="F89" s="85">
        <v>1600264</v>
      </c>
      <c r="G89" s="85" t="s">
        <v>141</v>
      </c>
      <c r="H89" s="9">
        <v>0.443402777777773</v>
      </c>
    </row>
    <row r="90" spans="1:8" ht="15">
      <c r="A90" s="113"/>
      <c r="B90" s="84">
        <v>38</v>
      </c>
      <c r="C90" s="85" t="s">
        <v>356</v>
      </c>
      <c r="D90" s="88" t="s">
        <v>209</v>
      </c>
      <c r="E90" s="86" t="s">
        <v>59</v>
      </c>
      <c r="F90" s="85">
        <v>100775</v>
      </c>
      <c r="G90" s="103" t="s">
        <v>35</v>
      </c>
      <c r="H90" s="9">
        <v>0.443749999999996</v>
      </c>
    </row>
    <row r="91" spans="1:8" ht="15">
      <c r="A91" s="113"/>
      <c r="B91" s="84">
        <v>46</v>
      </c>
      <c r="C91" s="85" t="s">
        <v>150</v>
      </c>
      <c r="D91" s="88" t="s">
        <v>151</v>
      </c>
      <c r="E91" s="86" t="s">
        <v>80</v>
      </c>
      <c r="F91" s="85">
        <v>3002</v>
      </c>
      <c r="G91" s="103" t="s">
        <v>83</v>
      </c>
      <c r="H91" s="9">
        <v>0.444097222222218</v>
      </c>
    </row>
    <row r="92" spans="1:8" ht="15">
      <c r="A92" s="113"/>
      <c r="B92" s="84">
        <v>57</v>
      </c>
      <c r="C92" s="85" t="s">
        <v>363</v>
      </c>
      <c r="D92" s="88" t="s">
        <v>219</v>
      </c>
      <c r="E92" s="86" t="s">
        <v>79</v>
      </c>
      <c r="F92" s="85" t="s">
        <v>418</v>
      </c>
      <c r="G92" s="103" t="s">
        <v>82</v>
      </c>
      <c r="H92" s="9">
        <v>0.44444444444444</v>
      </c>
    </row>
    <row r="93" spans="1:8" ht="15">
      <c r="A93" s="113"/>
      <c r="B93" s="84">
        <v>65</v>
      </c>
      <c r="C93" s="85" t="s">
        <v>429</v>
      </c>
      <c r="D93" s="88" t="s">
        <v>428</v>
      </c>
      <c r="E93" s="86" t="s">
        <v>81</v>
      </c>
      <c r="F93" s="85" t="s">
        <v>430</v>
      </c>
      <c r="G93" s="103" t="s">
        <v>81</v>
      </c>
      <c r="H93" s="9">
        <v>0.444791666666662</v>
      </c>
    </row>
    <row r="94" spans="1:8" ht="15">
      <c r="A94" s="113"/>
      <c r="B94" s="84">
        <v>73</v>
      </c>
      <c r="C94" s="85" t="s">
        <v>465</v>
      </c>
      <c r="D94" s="88" t="s">
        <v>227</v>
      </c>
      <c r="E94" s="86" t="s">
        <v>34</v>
      </c>
      <c r="F94" s="85">
        <v>6472</v>
      </c>
      <c r="G94" s="103" t="s">
        <v>34</v>
      </c>
      <c r="H94" s="9">
        <v>0.445138888888884</v>
      </c>
    </row>
    <row r="95" spans="1:8" ht="15">
      <c r="A95" s="113"/>
      <c r="B95" s="84">
        <v>82</v>
      </c>
      <c r="C95" s="85" t="s">
        <v>471</v>
      </c>
      <c r="D95" s="88" t="s">
        <v>234</v>
      </c>
      <c r="E95" s="86" t="s">
        <v>169</v>
      </c>
      <c r="F95" s="85">
        <v>7536</v>
      </c>
      <c r="G95" s="103" t="s">
        <v>163</v>
      </c>
      <c r="H95" s="9">
        <v>0.445486111111106</v>
      </c>
    </row>
    <row r="96" spans="1:8" ht="15">
      <c r="A96" s="113"/>
      <c r="B96" s="84">
        <v>87</v>
      </c>
      <c r="C96" s="85" t="s">
        <v>366</v>
      </c>
      <c r="D96" s="88" t="s">
        <v>235</v>
      </c>
      <c r="E96" s="86" t="s">
        <v>89</v>
      </c>
      <c r="F96" s="85">
        <v>7183</v>
      </c>
      <c r="G96" s="103" t="s">
        <v>168</v>
      </c>
      <c r="H96" s="9">
        <v>0.445833333333329</v>
      </c>
    </row>
    <row r="97" spans="1:8" ht="15">
      <c r="A97" s="113"/>
      <c r="B97" s="84">
        <v>97</v>
      </c>
      <c r="C97" s="85" t="s">
        <v>474</v>
      </c>
      <c r="D97" s="88" t="s">
        <v>243</v>
      </c>
      <c r="E97" s="86" t="s">
        <v>239</v>
      </c>
      <c r="F97" s="85">
        <v>20474</v>
      </c>
      <c r="G97" s="103" t="s">
        <v>440</v>
      </c>
      <c r="H97" s="9">
        <v>0.446180555555551</v>
      </c>
    </row>
    <row r="98" spans="1:8" ht="15">
      <c r="A98" s="113"/>
      <c r="B98" s="84">
        <v>104</v>
      </c>
      <c r="C98" s="85" t="s">
        <v>479</v>
      </c>
      <c r="D98" s="88" t="s">
        <v>251</v>
      </c>
      <c r="E98" s="86" t="s">
        <v>252</v>
      </c>
      <c r="F98" s="85">
        <v>5561</v>
      </c>
      <c r="G98" s="103" t="s">
        <v>441</v>
      </c>
      <c r="H98" s="9">
        <v>0.446527777777773</v>
      </c>
    </row>
    <row r="99" spans="1:8" ht="15">
      <c r="A99" s="113"/>
      <c r="B99" s="84">
        <v>109</v>
      </c>
      <c r="C99" s="85" t="s">
        <v>481</v>
      </c>
      <c r="D99" s="88" t="s">
        <v>260</v>
      </c>
      <c r="E99" s="86" t="s">
        <v>259</v>
      </c>
      <c r="F99" s="85">
        <v>21091</v>
      </c>
      <c r="G99" s="103" t="s">
        <v>255</v>
      </c>
      <c r="H99" s="9">
        <v>0.446874999999995</v>
      </c>
    </row>
    <row r="100" spans="1:8" ht="15">
      <c r="A100" s="113"/>
      <c r="B100" s="84">
        <v>116</v>
      </c>
      <c r="C100" s="85" t="s">
        <v>483</v>
      </c>
      <c r="D100" s="88" t="s">
        <v>263</v>
      </c>
      <c r="E100" s="86" t="s">
        <v>438</v>
      </c>
      <c r="F100" s="85">
        <v>5599</v>
      </c>
      <c r="G100" s="103" t="s">
        <v>180</v>
      </c>
      <c r="H100" s="9">
        <v>0.447222222222217</v>
      </c>
    </row>
    <row r="101" spans="1:8" ht="15">
      <c r="A101" s="113"/>
      <c r="B101" s="84">
        <v>123</v>
      </c>
      <c r="C101" s="85" t="s">
        <v>379</v>
      </c>
      <c r="D101" s="88" t="s">
        <v>269</v>
      </c>
      <c r="E101" s="86" t="s">
        <v>270</v>
      </c>
      <c r="F101" s="85">
        <v>17922</v>
      </c>
      <c r="G101" s="103" t="s">
        <v>175</v>
      </c>
      <c r="H101" s="9">
        <v>0.447569444444439</v>
      </c>
    </row>
    <row r="102" spans="1:8" ht="15">
      <c r="A102" s="113"/>
      <c r="B102" s="84">
        <v>130</v>
      </c>
      <c r="C102" s="85" t="s">
        <v>382</v>
      </c>
      <c r="D102" s="88" t="s">
        <v>282</v>
      </c>
      <c r="E102" s="86" t="s">
        <v>283</v>
      </c>
      <c r="F102" s="85">
        <v>14424</v>
      </c>
      <c r="G102" s="103" t="s">
        <v>278</v>
      </c>
      <c r="H102" s="9">
        <v>0.447916666666662</v>
      </c>
    </row>
    <row r="103" spans="1:8" ht="15">
      <c r="A103" s="113"/>
      <c r="B103" s="84">
        <v>135</v>
      </c>
      <c r="C103" s="85" t="s">
        <v>385</v>
      </c>
      <c r="D103" s="88" t="s">
        <v>290</v>
      </c>
      <c r="E103" s="86" t="s">
        <v>288</v>
      </c>
      <c r="F103" s="85">
        <v>19266</v>
      </c>
      <c r="G103" s="103" t="s">
        <v>286</v>
      </c>
      <c r="H103" s="9">
        <v>0.448263888888884</v>
      </c>
    </row>
    <row r="104" spans="1:8" ht="15">
      <c r="A104" s="113"/>
      <c r="B104" s="84">
        <v>141</v>
      </c>
      <c r="C104" s="85" t="s">
        <v>371</v>
      </c>
      <c r="D104" s="88" t="s">
        <v>299</v>
      </c>
      <c r="E104" s="86" t="s">
        <v>296</v>
      </c>
      <c r="F104" s="85">
        <v>19683</v>
      </c>
      <c r="G104" s="103" t="s">
        <v>412</v>
      </c>
      <c r="H104" s="9">
        <v>0.448611111111106</v>
      </c>
    </row>
    <row r="105" spans="1:8" ht="15">
      <c r="A105" s="113"/>
      <c r="B105" s="84">
        <v>146</v>
      </c>
      <c r="C105" s="85" t="s">
        <v>392</v>
      </c>
      <c r="D105" s="88" t="s">
        <v>308</v>
      </c>
      <c r="E105" s="86" t="s">
        <v>309</v>
      </c>
      <c r="F105" s="85">
        <v>19337</v>
      </c>
      <c r="G105" s="103" t="s">
        <v>305</v>
      </c>
      <c r="H105" s="9">
        <v>0.448958333333328</v>
      </c>
    </row>
    <row r="106" spans="1:8" ht="15">
      <c r="A106" s="113"/>
      <c r="B106" s="84">
        <v>151</v>
      </c>
      <c r="C106" s="85" t="s">
        <v>496</v>
      </c>
      <c r="D106" s="88" t="s">
        <v>315</v>
      </c>
      <c r="E106" s="86" t="s">
        <v>312</v>
      </c>
      <c r="F106" s="85">
        <v>21403</v>
      </c>
      <c r="G106" s="103" t="s">
        <v>442</v>
      </c>
      <c r="H106" s="9">
        <v>0.44930555555555</v>
      </c>
    </row>
    <row r="107" spans="1:8" ht="15">
      <c r="A107" s="113"/>
      <c r="B107" s="84">
        <v>158</v>
      </c>
      <c r="C107" s="85" t="s">
        <v>399</v>
      </c>
      <c r="D107" s="88" t="s">
        <v>324</v>
      </c>
      <c r="E107" s="86" t="s">
        <v>323</v>
      </c>
      <c r="F107" s="85">
        <v>19601</v>
      </c>
      <c r="G107" s="103" t="s">
        <v>320</v>
      </c>
      <c r="H107" s="9">
        <v>0.449652777777772</v>
      </c>
    </row>
    <row r="108" spans="1:8" ht="15">
      <c r="A108" s="113"/>
      <c r="B108" s="84">
        <v>173</v>
      </c>
      <c r="C108" s="85" t="s">
        <v>405</v>
      </c>
      <c r="D108" s="88" t="s">
        <v>339</v>
      </c>
      <c r="E108" s="86" t="s">
        <v>259</v>
      </c>
      <c r="F108" s="85">
        <v>12285</v>
      </c>
      <c r="G108" s="103" t="s">
        <v>407</v>
      </c>
      <c r="H108" s="9">
        <v>0.449999999999995</v>
      </c>
    </row>
    <row r="109" spans="1:8" ht="15">
      <c r="A109" s="113"/>
      <c r="B109" s="84">
        <v>5</v>
      </c>
      <c r="C109" s="85" t="s">
        <v>108</v>
      </c>
      <c r="D109" s="88" t="s">
        <v>109</v>
      </c>
      <c r="E109" s="86" t="s">
        <v>45</v>
      </c>
      <c r="F109" s="85">
        <v>1053</v>
      </c>
      <c r="G109" s="103" t="s">
        <v>36</v>
      </c>
      <c r="H109" s="9">
        <v>0.450347222222217</v>
      </c>
    </row>
    <row r="110" spans="1:8" ht="15">
      <c r="A110" s="113"/>
      <c r="B110" s="84">
        <v>13</v>
      </c>
      <c r="C110" s="85" t="s">
        <v>117</v>
      </c>
      <c r="D110" s="88" t="s">
        <v>195</v>
      </c>
      <c r="E110" s="86" t="s">
        <v>85</v>
      </c>
      <c r="F110" s="85">
        <v>22162</v>
      </c>
      <c r="G110" s="103" t="s">
        <v>86</v>
      </c>
      <c r="H110" s="9">
        <v>0.450694444444439</v>
      </c>
    </row>
    <row r="111" spans="1:8" ht="15">
      <c r="A111" s="113"/>
      <c r="B111" s="84">
        <v>21</v>
      </c>
      <c r="C111" s="85" t="s">
        <v>454</v>
      </c>
      <c r="D111" s="88" t="s">
        <v>199</v>
      </c>
      <c r="E111" s="86" t="s">
        <v>200</v>
      </c>
      <c r="F111" s="85" t="s">
        <v>201</v>
      </c>
      <c r="G111" s="103" t="s">
        <v>119</v>
      </c>
      <c r="H111" s="9">
        <v>0.451041666666661</v>
      </c>
    </row>
    <row r="112" spans="1:8" ht="15">
      <c r="A112" s="113"/>
      <c r="B112" s="84">
        <v>27</v>
      </c>
      <c r="C112" s="85" t="s">
        <v>140</v>
      </c>
      <c r="D112" s="88" t="s">
        <v>413</v>
      </c>
      <c r="E112" s="86" t="s">
        <v>450</v>
      </c>
      <c r="F112" s="85">
        <v>1601840</v>
      </c>
      <c r="G112" s="103" t="s">
        <v>204</v>
      </c>
      <c r="H112" s="9">
        <v>0.451388888888883</v>
      </c>
    </row>
    <row r="113" spans="1:8" ht="15">
      <c r="A113" s="113"/>
      <c r="B113" s="84">
        <v>33</v>
      </c>
      <c r="C113" s="85" t="s">
        <v>143</v>
      </c>
      <c r="D113" s="88" t="s">
        <v>147</v>
      </c>
      <c r="E113" s="86" t="s">
        <v>141</v>
      </c>
      <c r="F113" s="85">
        <v>1601500</v>
      </c>
      <c r="G113" s="85" t="s">
        <v>141</v>
      </c>
      <c r="H113" s="9">
        <v>0.451736111111105</v>
      </c>
    </row>
    <row r="114" spans="1:8" ht="15">
      <c r="A114" s="113"/>
      <c r="B114" s="84">
        <v>39</v>
      </c>
      <c r="C114" s="85" t="s">
        <v>357</v>
      </c>
      <c r="D114" s="88" t="s">
        <v>210</v>
      </c>
      <c r="E114" s="86" t="s">
        <v>59</v>
      </c>
      <c r="F114" s="85">
        <v>100093</v>
      </c>
      <c r="G114" s="103" t="s">
        <v>35</v>
      </c>
      <c r="H114" s="9">
        <v>0.452083333333328</v>
      </c>
    </row>
    <row r="115" spans="1:8" ht="15">
      <c r="A115" s="113"/>
      <c r="B115" s="84">
        <v>47</v>
      </c>
      <c r="C115" s="85" t="s">
        <v>152</v>
      </c>
      <c r="D115" s="88" t="s">
        <v>153</v>
      </c>
      <c r="E115" s="86" t="s">
        <v>80</v>
      </c>
      <c r="F115" s="85">
        <v>5811</v>
      </c>
      <c r="G115" s="103" t="s">
        <v>83</v>
      </c>
      <c r="H115" s="9">
        <v>0.45243055555555</v>
      </c>
    </row>
    <row r="116" spans="1:8" ht="15">
      <c r="A116" s="113"/>
      <c r="B116" s="84">
        <v>58</v>
      </c>
      <c r="C116" s="85" t="s">
        <v>364</v>
      </c>
      <c r="D116" s="88" t="s">
        <v>220</v>
      </c>
      <c r="E116" s="86" t="s">
        <v>79</v>
      </c>
      <c r="F116" s="85" t="s">
        <v>424</v>
      </c>
      <c r="G116" s="103" t="s">
        <v>82</v>
      </c>
      <c r="H116" s="9">
        <v>0.452777777777772</v>
      </c>
    </row>
    <row r="117" spans="1:8" ht="15">
      <c r="A117" s="113"/>
      <c r="B117" s="84">
        <v>66</v>
      </c>
      <c r="C117" s="85" t="s">
        <v>431</v>
      </c>
      <c r="D117" s="88" t="s">
        <v>224</v>
      </c>
      <c r="E117" s="86" t="s">
        <v>81</v>
      </c>
      <c r="F117" s="85" t="s">
        <v>432</v>
      </c>
      <c r="G117" s="103" t="s">
        <v>81</v>
      </c>
      <c r="H117" s="9">
        <v>0.453124999999994</v>
      </c>
    </row>
    <row r="118" spans="1:8" ht="15">
      <c r="A118" s="113"/>
      <c r="B118" s="84">
        <v>74</v>
      </c>
      <c r="C118" s="85" t="s">
        <v>466</v>
      </c>
      <c r="D118" s="88" t="s">
        <v>228</v>
      </c>
      <c r="E118" s="86" t="s">
        <v>34</v>
      </c>
      <c r="F118" s="85">
        <v>6495</v>
      </c>
      <c r="G118" s="103" t="s">
        <v>34</v>
      </c>
      <c r="H118" s="9">
        <v>0.453472222222216</v>
      </c>
    </row>
    <row r="119" spans="1:8" ht="15">
      <c r="A119" s="113"/>
      <c r="B119" s="84">
        <v>85</v>
      </c>
      <c r="C119" s="85" t="s">
        <v>172</v>
      </c>
      <c r="D119" s="88" t="s">
        <v>173</v>
      </c>
      <c r="E119" s="86" t="s">
        <v>171</v>
      </c>
      <c r="F119" s="85">
        <v>7675</v>
      </c>
      <c r="G119" s="103" t="s">
        <v>163</v>
      </c>
      <c r="H119" s="9">
        <v>0.453819444444438</v>
      </c>
    </row>
    <row r="120" spans="1:8" ht="15">
      <c r="A120" s="113"/>
      <c r="B120" s="84">
        <v>88</v>
      </c>
      <c r="C120" s="85" t="s">
        <v>367</v>
      </c>
      <c r="D120" s="88" t="s">
        <v>236</v>
      </c>
      <c r="E120" s="86" t="s">
        <v>89</v>
      </c>
      <c r="F120" s="85">
        <v>6912</v>
      </c>
      <c r="G120" s="103" t="s">
        <v>170</v>
      </c>
      <c r="H120" s="9">
        <v>0.454166666666661</v>
      </c>
    </row>
    <row r="121" spans="1:8" ht="15">
      <c r="A121" s="113"/>
      <c r="B121" s="84">
        <v>98</v>
      </c>
      <c r="C121" s="85" t="s">
        <v>475</v>
      </c>
      <c r="D121" s="88" t="s">
        <v>244</v>
      </c>
      <c r="E121" s="86" t="s">
        <v>239</v>
      </c>
      <c r="F121" s="85">
        <v>21493</v>
      </c>
      <c r="G121" s="103" t="s">
        <v>440</v>
      </c>
      <c r="H121" s="9">
        <v>0.454513888888883</v>
      </c>
    </row>
    <row r="122" spans="1:8" ht="15">
      <c r="A122" s="113"/>
      <c r="B122" s="84">
        <v>117</v>
      </c>
      <c r="C122" s="85" t="s">
        <v>377</v>
      </c>
      <c r="D122" s="88" t="s">
        <v>264</v>
      </c>
      <c r="E122" s="86" t="s">
        <v>438</v>
      </c>
      <c r="F122" s="85">
        <v>7825</v>
      </c>
      <c r="G122" s="103" t="s">
        <v>180</v>
      </c>
      <c r="H122" s="9">
        <v>0.454861111111105</v>
      </c>
    </row>
    <row r="123" spans="1:8" ht="15">
      <c r="A123" s="113"/>
      <c r="B123" s="84">
        <v>124</v>
      </c>
      <c r="C123" s="85" t="s">
        <v>486</v>
      </c>
      <c r="D123" s="88" t="s">
        <v>271</v>
      </c>
      <c r="E123" s="86" t="s">
        <v>272</v>
      </c>
      <c r="F123" s="85">
        <v>9629</v>
      </c>
      <c r="G123" s="103" t="s">
        <v>175</v>
      </c>
      <c r="H123" s="9">
        <v>0.455208333333327</v>
      </c>
    </row>
    <row r="124" spans="1:8" ht="15">
      <c r="A124" s="113"/>
      <c r="B124" s="84">
        <v>136</v>
      </c>
      <c r="C124" s="85" t="s">
        <v>386</v>
      </c>
      <c r="D124" s="88" t="s">
        <v>291</v>
      </c>
      <c r="E124" s="86" t="s">
        <v>292</v>
      </c>
      <c r="F124" s="85">
        <v>20030</v>
      </c>
      <c r="G124" s="103" t="s">
        <v>286</v>
      </c>
      <c r="H124" s="9">
        <v>0.455555555555549</v>
      </c>
    </row>
    <row r="125" spans="1:8" ht="15">
      <c r="A125" s="113"/>
      <c r="B125" s="84">
        <v>142</v>
      </c>
      <c r="C125" s="85" t="s">
        <v>390</v>
      </c>
      <c r="D125" s="88" t="s">
        <v>300</v>
      </c>
      <c r="E125" s="86" t="s">
        <v>301</v>
      </c>
      <c r="F125" s="85">
        <v>14473</v>
      </c>
      <c r="G125" s="103" t="s">
        <v>412</v>
      </c>
      <c r="H125" s="9">
        <v>0.455902777777771</v>
      </c>
    </row>
    <row r="126" spans="1:8" ht="15">
      <c r="A126" s="113"/>
      <c r="B126" s="84">
        <v>147</v>
      </c>
      <c r="C126" s="85" t="s">
        <v>393</v>
      </c>
      <c r="D126" s="88" t="s">
        <v>310</v>
      </c>
      <c r="E126" s="86" t="s">
        <v>309</v>
      </c>
      <c r="F126" s="85">
        <v>20800</v>
      </c>
      <c r="G126" s="103" t="s">
        <v>305</v>
      </c>
      <c r="H126" s="9">
        <v>0.456249999999994</v>
      </c>
    </row>
    <row r="127" spans="1:8" ht="15">
      <c r="A127" s="113"/>
      <c r="B127" s="84">
        <v>152</v>
      </c>
      <c r="C127" s="85" t="s">
        <v>396</v>
      </c>
      <c r="D127" s="88" t="s">
        <v>316</v>
      </c>
      <c r="E127" s="86" t="s">
        <v>312</v>
      </c>
      <c r="F127" s="85">
        <v>20688</v>
      </c>
      <c r="G127" s="103" t="s">
        <v>442</v>
      </c>
      <c r="H127" s="9">
        <v>0.456597222222216</v>
      </c>
    </row>
    <row r="128" spans="1:8" ht="15">
      <c r="A128" s="113"/>
      <c r="B128" s="84">
        <v>161</v>
      </c>
      <c r="C128" s="85" t="s">
        <v>498</v>
      </c>
      <c r="D128" s="88" t="s">
        <v>325</v>
      </c>
      <c r="E128" s="86" t="s">
        <v>323</v>
      </c>
      <c r="F128" s="85">
        <v>19907</v>
      </c>
      <c r="G128" s="103" t="s">
        <v>320</v>
      </c>
      <c r="H128" s="9">
        <v>0.456944444444438</v>
      </c>
    </row>
    <row r="129" spans="1:8" ht="15">
      <c r="A129" s="113"/>
      <c r="B129" s="84">
        <v>165</v>
      </c>
      <c r="C129" s="85" t="s">
        <v>400</v>
      </c>
      <c r="D129" s="88" t="s">
        <v>329</v>
      </c>
      <c r="E129" s="86" t="s">
        <v>330</v>
      </c>
      <c r="F129" s="85">
        <v>21639</v>
      </c>
      <c r="G129" s="103" t="s">
        <v>441</v>
      </c>
      <c r="H129" s="9">
        <v>0.45729166666666</v>
      </c>
    </row>
    <row r="130" spans="1:8" ht="15">
      <c r="A130" s="113"/>
      <c r="B130" s="84">
        <v>167</v>
      </c>
      <c r="C130" s="85" t="s">
        <v>501</v>
      </c>
      <c r="D130" s="88" t="s">
        <v>332</v>
      </c>
      <c r="E130" s="86" t="s">
        <v>181</v>
      </c>
      <c r="F130" s="85">
        <v>13290</v>
      </c>
      <c r="G130" s="103" t="s">
        <v>255</v>
      </c>
      <c r="H130" s="9">
        <v>0.457638888888882</v>
      </c>
    </row>
    <row r="131" spans="1:8" ht="15">
      <c r="A131" s="113"/>
      <c r="B131" s="84">
        <v>6</v>
      </c>
      <c r="C131" s="85" t="s">
        <v>347</v>
      </c>
      <c r="D131" s="88" t="s">
        <v>191</v>
      </c>
      <c r="E131" s="86" t="s">
        <v>45</v>
      </c>
      <c r="F131" s="85">
        <v>235</v>
      </c>
      <c r="G131" s="103" t="s">
        <v>36</v>
      </c>
      <c r="H131" s="9">
        <v>0.457986111111104</v>
      </c>
    </row>
    <row r="132" spans="1:8" ht="15">
      <c r="A132" s="113"/>
      <c r="B132" s="84">
        <v>14</v>
      </c>
      <c r="C132" s="85" t="s">
        <v>350</v>
      </c>
      <c r="D132" s="88" t="s">
        <v>196</v>
      </c>
      <c r="E132" s="86" t="s">
        <v>85</v>
      </c>
      <c r="F132" s="85">
        <v>22072</v>
      </c>
      <c r="G132" s="103" t="s">
        <v>86</v>
      </c>
      <c r="H132" s="9">
        <v>0.458333333333327</v>
      </c>
    </row>
    <row r="133" spans="1:8" ht="15">
      <c r="A133" s="113"/>
      <c r="B133" s="84">
        <v>22</v>
      </c>
      <c r="C133" s="85" t="s">
        <v>454</v>
      </c>
      <c r="D133" s="88" t="s">
        <v>202</v>
      </c>
      <c r="E133" s="86" t="s">
        <v>200</v>
      </c>
      <c r="F133" s="85" t="s">
        <v>203</v>
      </c>
      <c r="G133" s="103" t="s">
        <v>119</v>
      </c>
      <c r="H133" s="9">
        <v>0.458680555555549</v>
      </c>
    </row>
    <row r="134" spans="1:8" ht="15">
      <c r="A134" s="113"/>
      <c r="B134" s="84">
        <v>28</v>
      </c>
      <c r="C134" s="85" t="s">
        <v>135</v>
      </c>
      <c r="D134" s="88" t="s">
        <v>414</v>
      </c>
      <c r="E134" s="86" t="s">
        <v>450</v>
      </c>
      <c r="F134" s="85">
        <v>1601186</v>
      </c>
      <c r="G134" s="103" t="s">
        <v>204</v>
      </c>
      <c r="H134" s="9">
        <v>0.459027777777771</v>
      </c>
    </row>
    <row r="135" spans="1:8" ht="15">
      <c r="A135" s="113"/>
      <c r="B135" s="84">
        <v>34</v>
      </c>
      <c r="C135" s="85" t="s">
        <v>352</v>
      </c>
      <c r="D135" s="88" t="s">
        <v>205</v>
      </c>
      <c r="E135" s="86" t="s">
        <v>141</v>
      </c>
      <c r="F135" s="85">
        <v>1602820</v>
      </c>
      <c r="G135" s="85" t="s">
        <v>141</v>
      </c>
      <c r="H135" s="9">
        <v>0.459374999999993</v>
      </c>
    </row>
    <row r="136" spans="1:8" ht="15">
      <c r="A136" s="113"/>
      <c r="B136" s="84">
        <v>40</v>
      </c>
      <c r="C136" s="85" t="s">
        <v>456</v>
      </c>
      <c r="D136" s="88" t="s">
        <v>211</v>
      </c>
      <c r="E136" s="86" t="s">
        <v>59</v>
      </c>
      <c r="F136" s="85">
        <v>100382</v>
      </c>
      <c r="G136" s="103" t="s">
        <v>35</v>
      </c>
      <c r="H136" s="9">
        <v>0.459722222222215</v>
      </c>
    </row>
    <row r="137" spans="1:8" ht="15">
      <c r="A137" s="113"/>
      <c r="B137" s="84">
        <v>48</v>
      </c>
      <c r="C137" s="85" t="s">
        <v>360</v>
      </c>
      <c r="D137" s="88" t="s">
        <v>216</v>
      </c>
      <c r="E137" s="86" t="s">
        <v>80</v>
      </c>
      <c r="F137" s="85">
        <v>5809</v>
      </c>
      <c r="G137" s="103" t="s">
        <v>83</v>
      </c>
      <c r="H137" s="9">
        <v>0.460069444444437</v>
      </c>
    </row>
    <row r="138" spans="1:8" ht="15">
      <c r="A138" s="113"/>
      <c r="B138" s="84">
        <v>59</v>
      </c>
      <c r="C138" s="85" t="s">
        <v>460</v>
      </c>
      <c r="D138" s="88" t="s">
        <v>221</v>
      </c>
      <c r="E138" s="86" t="s">
        <v>79</v>
      </c>
      <c r="F138" s="85" t="s">
        <v>423</v>
      </c>
      <c r="G138" s="103" t="s">
        <v>82</v>
      </c>
      <c r="H138" s="9">
        <v>0.46041666666666</v>
      </c>
    </row>
    <row r="139" spans="1:8" ht="15">
      <c r="A139" s="113"/>
      <c r="B139" s="84">
        <v>67</v>
      </c>
      <c r="C139" s="85" t="s">
        <v>433</v>
      </c>
      <c r="D139" s="88" t="s">
        <v>225</v>
      </c>
      <c r="E139" s="86" t="s">
        <v>81</v>
      </c>
      <c r="F139" s="85" t="s">
        <v>434</v>
      </c>
      <c r="G139" s="103" t="s">
        <v>81</v>
      </c>
      <c r="H139" s="9">
        <v>0.460763888888882</v>
      </c>
    </row>
    <row r="140" spans="1:8" ht="15">
      <c r="A140" s="113"/>
      <c r="B140" s="84">
        <v>75</v>
      </c>
      <c r="C140" s="85" t="s">
        <v>467</v>
      </c>
      <c r="D140" s="88" t="s">
        <v>229</v>
      </c>
      <c r="E140" s="86" t="s">
        <v>34</v>
      </c>
      <c r="F140" s="85">
        <v>5774</v>
      </c>
      <c r="G140" s="103" t="s">
        <v>34</v>
      </c>
      <c r="H140" s="9">
        <v>0.461111111111104</v>
      </c>
    </row>
    <row r="141" spans="1:8" ht="15">
      <c r="A141" s="113"/>
      <c r="B141" s="84">
        <v>89</v>
      </c>
      <c r="C141" s="85" t="s">
        <v>472</v>
      </c>
      <c r="D141" s="88" t="s">
        <v>446</v>
      </c>
      <c r="E141" s="86" t="s">
        <v>89</v>
      </c>
      <c r="F141" s="85">
        <v>7650</v>
      </c>
      <c r="G141" s="103" t="s">
        <v>168</v>
      </c>
      <c r="H141" s="9">
        <v>0.461458333333326</v>
      </c>
    </row>
    <row r="142" spans="1:8" ht="15">
      <c r="A142" s="113"/>
      <c r="B142" s="84">
        <v>99</v>
      </c>
      <c r="C142" s="85" t="s">
        <v>476</v>
      </c>
      <c r="D142" s="88" t="s">
        <v>245</v>
      </c>
      <c r="E142" s="86" t="s">
        <v>239</v>
      </c>
      <c r="F142" s="85">
        <v>19610</v>
      </c>
      <c r="G142" s="103" t="s">
        <v>440</v>
      </c>
      <c r="H142" s="9">
        <v>0.461805555555548</v>
      </c>
    </row>
    <row r="143" spans="1:8" ht="15">
      <c r="A143" s="113"/>
      <c r="B143" s="84">
        <v>125</v>
      </c>
      <c r="C143" s="85" t="s">
        <v>487</v>
      </c>
      <c r="D143" s="88" t="s">
        <v>273</v>
      </c>
      <c r="E143" s="86" t="s">
        <v>274</v>
      </c>
      <c r="F143" s="85">
        <v>19335</v>
      </c>
      <c r="G143" s="103" t="s">
        <v>175</v>
      </c>
      <c r="H143" s="9">
        <v>0.46215277777777</v>
      </c>
    </row>
    <row r="144" spans="1:8" ht="15">
      <c r="A144" s="113"/>
      <c r="B144" s="84">
        <v>137</v>
      </c>
      <c r="C144" s="85" t="s">
        <v>492</v>
      </c>
      <c r="D144" s="88" t="s">
        <v>293</v>
      </c>
      <c r="E144" s="86" t="s">
        <v>294</v>
      </c>
      <c r="F144" s="85">
        <v>9844</v>
      </c>
      <c r="G144" s="103" t="s">
        <v>286</v>
      </c>
      <c r="H144" s="9">
        <v>0.462499999999992</v>
      </c>
    </row>
    <row r="145" spans="1:8" ht="15">
      <c r="A145" s="113"/>
      <c r="B145" s="84">
        <v>143</v>
      </c>
      <c r="C145" s="85" t="s">
        <v>493</v>
      </c>
      <c r="D145" s="88" t="s">
        <v>302</v>
      </c>
      <c r="E145" s="86" t="s">
        <v>303</v>
      </c>
      <c r="F145" s="85">
        <v>19756</v>
      </c>
      <c r="G145" s="103" t="s">
        <v>412</v>
      </c>
      <c r="H145" s="9">
        <v>0.462847222222215</v>
      </c>
    </row>
    <row r="146" spans="1:8" ht="12.75" customHeight="1">
      <c r="A146" s="113"/>
      <c r="B146" s="84">
        <v>153</v>
      </c>
      <c r="C146" s="85" t="s">
        <v>495</v>
      </c>
      <c r="D146" s="88" t="s">
        <v>317</v>
      </c>
      <c r="E146" s="86" t="s">
        <v>312</v>
      </c>
      <c r="F146" s="85">
        <v>20686</v>
      </c>
      <c r="G146" s="103" t="s">
        <v>442</v>
      </c>
      <c r="H146" s="9">
        <v>0.463194444444437</v>
      </c>
    </row>
    <row r="147" spans="1:8" ht="15">
      <c r="A147" s="113"/>
      <c r="B147" s="84">
        <v>162</v>
      </c>
      <c r="C147" s="85" t="s">
        <v>499</v>
      </c>
      <c r="D147" s="88" t="s">
        <v>326</v>
      </c>
      <c r="E147" s="86" t="s">
        <v>323</v>
      </c>
      <c r="F147" s="85">
        <v>20471</v>
      </c>
      <c r="G147" s="103" t="s">
        <v>320</v>
      </c>
      <c r="H147" s="9">
        <v>0.463541666666659</v>
      </c>
    </row>
    <row r="148" spans="1:8" ht="15">
      <c r="A148" s="113"/>
      <c r="B148" s="84">
        <v>166</v>
      </c>
      <c r="C148" s="85" t="s">
        <v>401</v>
      </c>
      <c r="D148" s="88" t="s">
        <v>331</v>
      </c>
      <c r="E148" s="86" t="s">
        <v>330</v>
      </c>
      <c r="F148" s="85">
        <v>21640</v>
      </c>
      <c r="G148" s="103" t="s">
        <v>441</v>
      </c>
      <c r="H148" s="9">
        <v>0.463888888888881</v>
      </c>
    </row>
    <row r="149" spans="1:8" ht="15">
      <c r="A149" s="113"/>
      <c r="B149" s="84">
        <v>168</v>
      </c>
      <c r="C149" s="85" t="s">
        <v>402</v>
      </c>
      <c r="D149" s="88" t="s">
        <v>333</v>
      </c>
      <c r="E149" s="86" t="s">
        <v>181</v>
      </c>
      <c r="F149" s="85">
        <v>21542</v>
      </c>
      <c r="G149" s="103" t="s">
        <v>255</v>
      </c>
      <c r="H149" s="9">
        <v>0.464236111111103</v>
      </c>
    </row>
    <row r="150" spans="1:8" ht="15">
      <c r="A150" s="113"/>
      <c r="B150" s="84">
        <v>169</v>
      </c>
      <c r="C150" s="85" t="s">
        <v>398</v>
      </c>
      <c r="D150" s="88" t="s">
        <v>334</v>
      </c>
      <c r="E150" s="86" t="s">
        <v>335</v>
      </c>
      <c r="F150" s="85">
        <v>21453</v>
      </c>
      <c r="G150" s="103" t="s">
        <v>180</v>
      </c>
      <c r="H150" s="9">
        <v>0.464583333333325</v>
      </c>
    </row>
    <row r="151" spans="1:8" ht="15">
      <c r="A151" s="113"/>
      <c r="B151" s="84">
        <v>7</v>
      </c>
      <c r="C151" s="85" t="s">
        <v>348</v>
      </c>
      <c r="D151" s="88" t="s">
        <v>192</v>
      </c>
      <c r="E151" s="86" t="s">
        <v>84</v>
      </c>
      <c r="F151" s="85">
        <v>237</v>
      </c>
      <c r="G151" s="103" t="s">
        <v>36</v>
      </c>
      <c r="H151" s="9">
        <v>0.464930555555548</v>
      </c>
    </row>
    <row r="152" spans="1:8" ht="15">
      <c r="A152" s="113"/>
      <c r="B152" s="84">
        <v>15</v>
      </c>
      <c r="C152" s="85" t="s">
        <v>351</v>
      </c>
      <c r="D152" s="88" t="s">
        <v>197</v>
      </c>
      <c r="E152" s="86" t="s">
        <v>85</v>
      </c>
      <c r="F152" s="85">
        <v>22269</v>
      </c>
      <c r="G152" s="103" t="s">
        <v>86</v>
      </c>
      <c r="H152" s="9">
        <v>0.46527777777777</v>
      </c>
    </row>
    <row r="153" spans="1:8" ht="15">
      <c r="A153" s="113"/>
      <c r="B153" s="84">
        <v>41</v>
      </c>
      <c r="C153" s="85" t="s">
        <v>148</v>
      </c>
      <c r="D153" s="88" t="s">
        <v>149</v>
      </c>
      <c r="E153" s="86" t="s">
        <v>59</v>
      </c>
      <c r="F153" s="85">
        <v>100412</v>
      </c>
      <c r="G153" s="103" t="s">
        <v>35</v>
      </c>
      <c r="H153" s="9">
        <v>0.465624999999992</v>
      </c>
    </row>
    <row r="154" spans="1:8" ht="15">
      <c r="A154" s="113"/>
      <c r="B154" s="84">
        <v>60</v>
      </c>
      <c r="C154" s="85" t="s">
        <v>461</v>
      </c>
      <c r="D154" s="88" t="s">
        <v>415</v>
      </c>
      <c r="E154" s="86" t="s">
        <v>79</v>
      </c>
      <c r="F154" s="85" t="s">
        <v>416</v>
      </c>
      <c r="G154" s="103" t="s">
        <v>82</v>
      </c>
      <c r="H154" s="9">
        <v>0.465972222222214</v>
      </c>
    </row>
    <row r="155" spans="1:8" ht="15">
      <c r="A155" s="113"/>
      <c r="B155" s="84">
        <v>68</v>
      </c>
      <c r="C155" s="85" t="s">
        <v>464</v>
      </c>
      <c r="D155" s="88" t="s">
        <v>435</v>
      </c>
      <c r="E155" s="86" t="s">
        <v>81</v>
      </c>
      <c r="F155" s="85" t="s">
        <v>436</v>
      </c>
      <c r="G155" s="103" t="s">
        <v>81</v>
      </c>
      <c r="H155" s="9">
        <v>0.466319444444436</v>
      </c>
    </row>
    <row r="156" spans="1:8" ht="15">
      <c r="A156" s="113"/>
      <c r="B156" s="84">
        <v>100</v>
      </c>
      <c r="C156" s="85" t="s">
        <v>372</v>
      </c>
      <c r="D156" s="88" t="s">
        <v>246</v>
      </c>
      <c r="E156" s="86" t="s">
        <v>239</v>
      </c>
      <c r="F156" s="85">
        <v>21494</v>
      </c>
      <c r="G156" s="103" t="s">
        <v>440</v>
      </c>
      <c r="H156" s="9">
        <v>0.466666666666658</v>
      </c>
    </row>
    <row r="157" spans="1:8" ht="15">
      <c r="A157" s="113"/>
      <c r="B157" s="84">
        <v>126</v>
      </c>
      <c r="C157" s="85" t="s">
        <v>488</v>
      </c>
      <c r="D157" s="88" t="s">
        <v>275</v>
      </c>
      <c r="E157" s="86" t="s">
        <v>266</v>
      </c>
      <c r="F157" s="85">
        <v>19308</v>
      </c>
      <c r="G157" s="103" t="s">
        <v>175</v>
      </c>
      <c r="H157" s="9">
        <v>0.467013888888881</v>
      </c>
    </row>
    <row r="158" spans="1:8" ht="15">
      <c r="A158" s="113"/>
      <c r="B158" s="84">
        <v>163</v>
      </c>
      <c r="C158" s="85" t="s">
        <v>443</v>
      </c>
      <c r="D158" s="88" t="s">
        <v>444</v>
      </c>
      <c r="E158" s="86" t="s">
        <v>445</v>
      </c>
      <c r="F158" s="85">
        <v>20569</v>
      </c>
      <c r="G158" s="103" t="s">
        <v>320</v>
      </c>
      <c r="H158" s="9">
        <v>0.467361111111103</v>
      </c>
    </row>
    <row r="159" spans="1:8" ht="15">
      <c r="A159" s="113"/>
      <c r="B159" s="84">
        <v>8</v>
      </c>
      <c r="C159" s="85" t="s">
        <v>349</v>
      </c>
      <c r="D159" s="88" t="s">
        <v>193</v>
      </c>
      <c r="E159" s="86" t="s">
        <v>45</v>
      </c>
      <c r="F159" s="85">
        <v>688</v>
      </c>
      <c r="G159" s="103" t="s">
        <v>36</v>
      </c>
      <c r="H159" s="9">
        <v>0.467708333333325</v>
      </c>
    </row>
    <row r="160" spans="1:8" ht="15">
      <c r="A160" s="113"/>
      <c r="B160" s="84">
        <v>16</v>
      </c>
      <c r="C160" s="85" t="s">
        <v>452</v>
      </c>
      <c r="D160" s="88" t="s">
        <v>198</v>
      </c>
      <c r="E160" s="86" t="s">
        <v>85</v>
      </c>
      <c r="F160" s="85">
        <v>23129</v>
      </c>
      <c r="G160" s="103" t="s">
        <v>86</v>
      </c>
      <c r="H160" s="9">
        <v>0.468055555555547</v>
      </c>
    </row>
    <row r="161" spans="1:8" ht="15">
      <c r="A161" s="113"/>
      <c r="B161" s="84">
        <v>42</v>
      </c>
      <c r="C161" s="85" t="s">
        <v>358</v>
      </c>
      <c r="D161" s="88" t="s">
        <v>212</v>
      </c>
      <c r="E161" s="86" t="s">
        <v>59</v>
      </c>
      <c r="F161" s="85">
        <v>100776</v>
      </c>
      <c r="G161" s="103" t="s">
        <v>35</v>
      </c>
      <c r="H161" s="9">
        <v>0.468402777777769</v>
      </c>
    </row>
    <row r="162" spans="1:8" ht="15">
      <c r="A162" s="113"/>
      <c r="B162" s="84">
        <v>61</v>
      </c>
      <c r="C162" s="85" t="s">
        <v>154</v>
      </c>
      <c r="D162" s="88" t="s">
        <v>155</v>
      </c>
      <c r="E162" s="86" t="s">
        <v>79</v>
      </c>
      <c r="F162" s="85" t="s">
        <v>422</v>
      </c>
      <c r="G162" s="103" t="s">
        <v>82</v>
      </c>
      <c r="H162" s="9">
        <v>0.468749999999992</v>
      </c>
    </row>
    <row r="163" spans="1:8" ht="15">
      <c r="A163" s="113"/>
      <c r="B163" s="84">
        <v>69</v>
      </c>
      <c r="C163" s="85" t="s">
        <v>156</v>
      </c>
      <c r="D163" s="88" t="s">
        <v>226</v>
      </c>
      <c r="E163" s="86" t="s">
        <v>81</v>
      </c>
      <c r="F163" s="85" t="s">
        <v>437</v>
      </c>
      <c r="G163" s="103" t="s">
        <v>81</v>
      </c>
      <c r="H163" s="9">
        <v>0.469097222222214</v>
      </c>
    </row>
    <row r="164" spans="1:8" ht="15">
      <c r="A164" s="113"/>
      <c r="B164" s="84">
        <v>101</v>
      </c>
      <c r="C164" s="85" t="s">
        <v>373</v>
      </c>
      <c r="D164" s="88" t="s">
        <v>247</v>
      </c>
      <c r="E164" s="86" t="s">
        <v>239</v>
      </c>
      <c r="F164" s="85">
        <v>20213</v>
      </c>
      <c r="G164" s="103" t="s">
        <v>440</v>
      </c>
      <c r="H164" s="9">
        <v>0.469444444444436</v>
      </c>
    </row>
    <row r="165" spans="1:8" ht="15">
      <c r="A165" s="107"/>
      <c r="B165" s="84">
        <v>164</v>
      </c>
      <c r="C165" s="85" t="s">
        <v>500</v>
      </c>
      <c r="D165" s="88" t="s">
        <v>328</v>
      </c>
      <c r="E165" s="86" t="s">
        <v>327</v>
      </c>
      <c r="F165" s="85">
        <v>20971</v>
      </c>
      <c r="G165" s="103" t="s">
        <v>320</v>
      </c>
      <c r="H165" s="9">
        <v>0.469791666666658</v>
      </c>
    </row>
    <row r="166" spans="1:9" ht="1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75" ht="9" customHeight="1"/>
  </sheetData>
  <sheetProtection/>
  <mergeCells count="5">
    <mergeCell ref="A1:I1"/>
    <mergeCell ref="A2:I2"/>
    <mergeCell ref="D3:G3"/>
    <mergeCell ref="A5:I5"/>
    <mergeCell ref="A10:H10"/>
  </mergeCells>
  <printOptions horizontalCentered="1"/>
  <pageMargins left="0.1968503937007874" right="0.2362204724409449" top="0.31496062992125984" bottom="0.31496062992125984" header="0.2362204724409449" footer="0.1968503937007874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zoomScalePageLayoutView="0" workbookViewId="0" topLeftCell="A127">
      <selection activeCell="A12" sqref="A12:M164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8" width="13.7109375" style="1" customWidth="1"/>
    <col min="9" max="9" width="11.7109375" style="1" customWidth="1"/>
    <col min="10" max="10" width="9.28125" style="1" customWidth="1"/>
    <col min="11" max="11" width="3.57421875" style="1" customWidth="1"/>
    <col min="12" max="12" width="11.00390625" style="0" customWidth="1"/>
    <col min="13" max="13" width="9.140625" style="0" customWidth="1"/>
  </cols>
  <sheetData>
    <row r="1" spans="1:10" ht="26.25">
      <c r="A1" s="159" t="s">
        <v>105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5:10" ht="15.75">
      <c r="E3" s="7" t="s">
        <v>32</v>
      </c>
      <c r="J3" s="3"/>
    </row>
    <row r="4" spans="1:10" ht="12.75">
      <c r="A4" s="4" t="s">
        <v>78</v>
      </c>
      <c r="C4" s="64">
        <v>42496</v>
      </c>
      <c r="J4" s="3" t="s">
        <v>408</v>
      </c>
    </row>
    <row r="5" spans="1:10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95" t="s">
        <v>22</v>
      </c>
    </row>
    <row r="8" spans="1:10" ht="12.75" customHeight="1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96" t="s">
        <v>23</v>
      </c>
    </row>
    <row r="9" spans="1:10" ht="6" customHeight="1">
      <c r="A9" s="97"/>
      <c r="B9" s="102"/>
      <c r="C9" s="98"/>
      <c r="D9" s="98"/>
      <c r="E9" s="99"/>
      <c r="F9" s="100"/>
      <c r="G9" s="97"/>
      <c r="H9" s="102"/>
      <c r="I9" s="98"/>
      <c r="J9" s="97"/>
    </row>
    <row r="10" spans="1:12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10"/>
      <c r="K10" s="17"/>
      <c r="L10" s="17"/>
    </row>
    <row r="11" spans="1:13" ht="15">
      <c r="A11" s="114"/>
      <c r="B11" s="167" t="s">
        <v>506</v>
      </c>
      <c r="C11" s="168"/>
      <c r="D11" s="168"/>
      <c r="E11" s="168"/>
      <c r="F11" s="169" t="s">
        <v>507</v>
      </c>
      <c r="G11" s="168"/>
      <c r="H11" s="168"/>
      <c r="I11" s="168"/>
      <c r="J11" s="168"/>
      <c r="L11" s="14" t="s">
        <v>29</v>
      </c>
      <c r="M11" s="10" t="s">
        <v>28</v>
      </c>
    </row>
    <row r="12" spans="1:13" ht="15">
      <c r="A12" s="115">
        <v>5</v>
      </c>
      <c r="B12" s="84">
        <v>1</v>
      </c>
      <c r="C12" s="85" t="s">
        <v>177</v>
      </c>
      <c r="D12" s="88" t="s">
        <v>188</v>
      </c>
      <c r="E12" s="86" t="s">
        <v>84</v>
      </c>
      <c r="F12" s="85">
        <v>947</v>
      </c>
      <c r="G12" s="103" t="s">
        <v>36</v>
      </c>
      <c r="H12" s="27">
        <f aca="true" t="shared" si="0" ref="H12:H43">SUM(L12-M12)</f>
        <v>0.0016117245370370367</v>
      </c>
      <c r="I12" s="28">
        <f aca="true" t="shared" si="1" ref="I12:I43">H12-$H$12</f>
        <v>0</v>
      </c>
      <c r="J12" s="18"/>
      <c r="K12"/>
      <c r="L12" s="13">
        <v>0.0016117245370370367</v>
      </c>
      <c r="M12" s="82">
        <v>0</v>
      </c>
    </row>
    <row r="13" spans="1:13" ht="15">
      <c r="A13" s="115">
        <v>3</v>
      </c>
      <c r="B13" s="84">
        <v>2</v>
      </c>
      <c r="C13" s="85" t="s">
        <v>527</v>
      </c>
      <c r="D13" s="88" t="s">
        <v>189</v>
      </c>
      <c r="E13" s="86" t="s">
        <v>45</v>
      </c>
      <c r="F13" s="85">
        <v>939</v>
      </c>
      <c r="G13" s="103" t="s">
        <v>36</v>
      </c>
      <c r="H13" s="27">
        <f t="shared" si="0"/>
        <v>0.0015997337962963022</v>
      </c>
      <c r="I13" s="28">
        <f t="shared" si="1"/>
        <v>-1.199074074073451E-05</v>
      </c>
      <c r="J13" s="18"/>
      <c r="K13"/>
      <c r="L13" s="13">
        <v>0.010280289351851853</v>
      </c>
      <c r="M13" s="82">
        <v>0.00868055555555555</v>
      </c>
    </row>
    <row r="14" spans="1:13" ht="15">
      <c r="A14" s="115">
        <v>33</v>
      </c>
      <c r="B14" s="84">
        <v>3</v>
      </c>
      <c r="C14" s="85" t="s">
        <v>107</v>
      </c>
      <c r="D14" s="88" t="s">
        <v>182</v>
      </c>
      <c r="E14" s="86" t="s">
        <v>45</v>
      </c>
      <c r="F14" s="85">
        <v>251</v>
      </c>
      <c r="G14" s="103" t="s">
        <v>36</v>
      </c>
      <c r="H14" s="27">
        <f t="shared" si="0"/>
        <v>0.0016750462962962856</v>
      </c>
      <c r="I14" s="28">
        <f t="shared" si="1"/>
        <v>6.332175925924887E-05</v>
      </c>
      <c r="J14" s="18"/>
      <c r="K14"/>
      <c r="L14" s="13">
        <v>0.018688935185185187</v>
      </c>
      <c r="M14" s="82">
        <v>0.0170138888888889</v>
      </c>
    </row>
    <row r="15" spans="1:13" ht="15">
      <c r="A15" s="115">
        <v>40</v>
      </c>
      <c r="B15" s="84">
        <v>4</v>
      </c>
      <c r="C15" s="85" t="s">
        <v>451</v>
      </c>
      <c r="D15" s="88" t="s">
        <v>190</v>
      </c>
      <c r="E15" s="86" t="s">
        <v>45</v>
      </c>
      <c r="F15" s="85">
        <v>258</v>
      </c>
      <c r="G15" s="103" t="s">
        <v>36</v>
      </c>
      <c r="H15" s="27">
        <f t="shared" si="0"/>
        <v>0.0016840740740740913</v>
      </c>
      <c r="I15" s="28">
        <f t="shared" si="1"/>
        <v>7.234953703705456E-05</v>
      </c>
      <c r="J15" s="18"/>
      <c r="K15"/>
      <c r="L15" s="13">
        <v>0.027031296296296293</v>
      </c>
      <c r="M15" s="82">
        <v>0.0253472222222222</v>
      </c>
    </row>
    <row r="16" spans="1:13" ht="15">
      <c r="A16" s="115">
        <v>4</v>
      </c>
      <c r="B16" s="84">
        <v>5</v>
      </c>
      <c r="C16" s="85" t="s">
        <v>108</v>
      </c>
      <c r="D16" s="88" t="s">
        <v>109</v>
      </c>
      <c r="E16" s="86" t="s">
        <v>45</v>
      </c>
      <c r="F16" s="85">
        <v>1053</v>
      </c>
      <c r="G16" s="103" t="s">
        <v>36</v>
      </c>
      <c r="H16" s="27">
        <f t="shared" si="0"/>
        <v>0.0016051388888889476</v>
      </c>
      <c r="I16" s="28">
        <f t="shared" si="1"/>
        <v>-6.58564814808916E-06</v>
      </c>
      <c r="J16" s="18"/>
      <c r="K16"/>
      <c r="L16" s="13">
        <v>0.035285694444444446</v>
      </c>
      <c r="M16" s="82">
        <v>0.0336805555555555</v>
      </c>
    </row>
    <row r="17" spans="1:13" ht="15">
      <c r="A17" s="115">
        <v>151</v>
      </c>
      <c r="B17" s="84">
        <v>6</v>
      </c>
      <c r="C17" s="85" t="s">
        <v>347</v>
      </c>
      <c r="D17" s="88" t="s">
        <v>191</v>
      </c>
      <c r="E17" s="86" t="s">
        <v>45</v>
      </c>
      <c r="F17" s="85">
        <v>235</v>
      </c>
      <c r="G17" s="103" t="s">
        <v>36</v>
      </c>
      <c r="H17" s="27">
        <f t="shared" si="0"/>
        <v>0.004317129629629671</v>
      </c>
      <c r="I17" s="28">
        <f t="shared" si="1"/>
        <v>0.0027054050925926342</v>
      </c>
      <c r="J17" s="18"/>
      <c r="K17"/>
      <c r="L17" s="13">
        <v>0.04563657407407407</v>
      </c>
      <c r="M17" s="82">
        <v>0.0413194444444444</v>
      </c>
    </row>
    <row r="18" spans="1:13" ht="15">
      <c r="A18" s="115">
        <v>73</v>
      </c>
      <c r="B18" s="84">
        <v>7</v>
      </c>
      <c r="C18" s="85" t="s">
        <v>348</v>
      </c>
      <c r="D18" s="88" t="s">
        <v>192</v>
      </c>
      <c r="E18" s="86" t="s">
        <v>84</v>
      </c>
      <c r="F18" s="85">
        <v>237</v>
      </c>
      <c r="G18" s="103" t="s">
        <v>36</v>
      </c>
      <c r="H18" s="27">
        <f t="shared" si="0"/>
        <v>0.001736655092592583</v>
      </c>
      <c r="I18" s="28">
        <f t="shared" si="1"/>
        <v>0.00012493055555554632</v>
      </c>
      <c r="J18" s="18"/>
      <c r="K18"/>
      <c r="L18" s="13">
        <v>0.05000054398148148</v>
      </c>
      <c r="M18" s="82">
        <v>0.0482638888888889</v>
      </c>
    </row>
    <row r="19" spans="1:13" ht="15">
      <c r="A19" s="115">
        <v>60</v>
      </c>
      <c r="B19" s="84">
        <v>8</v>
      </c>
      <c r="C19" s="85" t="s">
        <v>349</v>
      </c>
      <c r="D19" s="88" t="s">
        <v>193</v>
      </c>
      <c r="E19" s="86" t="s">
        <v>45</v>
      </c>
      <c r="F19" s="85">
        <v>688</v>
      </c>
      <c r="G19" s="103" t="s">
        <v>36</v>
      </c>
      <c r="H19" s="27">
        <f t="shared" si="0"/>
        <v>0.0017137500000000624</v>
      </c>
      <c r="I19" s="28">
        <f t="shared" si="1"/>
        <v>0.00010202546296302572</v>
      </c>
      <c r="J19" s="18"/>
      <c r="K19"/>
      <c r="L19" s="13">
        <v>0.052755416666666666</v>
      </c>
      <c r="M19" s="82">
        <v>0.0510416666666666</v>
      </c>
    </row>
    <row r="20" spans="1:13" ht="15">
      <c r="A20" s="115">
        <v>77</v>
      </c>
      <c r="B20" s="84">
        <v>9</v>
      </c>
      <c r="C20" s="85" t="s">
        <v>110</v>
      </c>
      <c r="D20" s="88" t="s">
        <v>111</v>
      </c>
      <c r="E20" s="86" t="s">
        <v>85</v>
      </c>
      <c r="F20" s="85">
        <v>22069</v>
      </c>
      <c r="G20" s="103" t="s">
        <v>86</v>
      </c>
      <c r="H20" s="27">
        <f t="shared" si="0"/>
        <v>0.001740625</v>
      </c>
      <c r="I20" s="28">
        <f t="shared" si="1"/>
        <v>0.00012890046296296326</v>
      </c>
      <c r="J20" s="18"/>
      <c r="K20"/>
      <c r="L20" s="13">
        <v>0.0020878472222222223</v>
      </c>
      <c r="M20" s="82">
        <v>0.00034722222222222224</v>
      </c>
    </row>
    <row r="21" spans="1:13" ht="15">
      <c r="A21" s="115">
        <v>24</v>
      </c>
      <c r="B21" s="84">
        <v>10</v>
      </c>
      <c r="C21" s="85" t="s">
        <v>112</v>
      </c>
      <c r="D21" s="88" t="s">
        <v>113</v>
      </c>
      <c r="E21" s="86" t="s">
        <v>85</v>
      </c>
      <c r="F21" s="85">
        <v>22048</v>
      </c>
      <c r="G21" s="103" t="s">
        <v>86</v>
      </c>
      <c r="H21" s="27">
        <f t="shared" si="0"/>
        <v>0.0016549305555555536</v>
      </c>
      <c r="I21" s="28">
        <f t="shared" si="1"/>
        <v>4.320601851851686E-05</v>
      </c>
      <c r="J21" s="18"/>
      <c r="K21"/>
      <c r="L21" s="13">
        <v>0.010682708333333334</v>
      </c>
      <c r="M21" s="82">
        <v>0.00902777777777778</v>
      </c>
    </row>
    <row r="22" spans="1:13" ht="15">
      <c r="A22" s="115">
        <v>41</v>
      </c>
      <c r="B22" s="84">
        <v>11</v>
      </c>
      <c r="C22" s="85" t="s">
        <v>114</v>
      </c>
      <c r="D22" s="88" t="s">
        <v>115</v>
      </c>
      <c r="E22" s="86" t="s">
        <v>85</v>
      </c>
      <c r="F22" s="85">
        <v>22013</v>
      </c>
      <c r="G22" s="103" t="s">
        <v>86</v>
      </c>
      <c r="H22" s="27">
        <f t="shared" si="0"/>
        <v>0.0016863657407407487</v>
      </c>
      <c r="I22" s="28">
        <f t="shared" si="1"/>
        <v>7.464120370371196E-05</v>
      </c>
      <c r="J22" s="18"/>
      <c r="K22"/>
      <c r="L22" s="13">
        <v>0.01904747685185185</v>
      </c>
      <c r="M22" s="82">
        <v>0.0173611111111111</v>
      </c>
    </row>
    <row r="23" spans="1:13" ht="15">
      <c r="A23" s="115">
        <v>18</v>
      </c>
      <c r="B23" s="84">
        <v>12</v>
      </c>
      <c r="C23" s="85" t="s">
        <v>116</v>
      </c>
      <c r="D23" s="88" t="s">
        <v>194</v>
      </c>
      <c r="E23" s="86" t="s">
        <v>85</v>
      </c>
      <c r="F23" s="85">
        <v>22040</v>
      </c>
      <c r="G23" s="103" t="s">
        <v>86</v>
      </c>
      <c r="H23" s="27">
        <f t="shared" si="0"/>
        <v>0.0016514930555555987</v>
      </c>
      <c r="I23" s="28">
        <f t="shared" si="1"/>
        <v>3.976851851856199E-05</v>
      </c>
      <c r="J23" s="18"/>
      <c r="K23"/>
      <c r="L23" s="13">
        <v>0.0273459375</v>
      </c>
      <c r="M23" s="82">
        <v>0.0256944444444444</v>
      </c>
    </row>
    <row r="24" spans="1:13" ht="15">
      <c r="A24" s="115">
        <v>90</v>
      </c>
      <c r="B24" s="84">
        <v>13</v>
      </c>
      <c r="C24" s="85" t="s">
        <v>117</v>
      </c>
      <c r="D24" s="88" t="s">
        <v>195</v>
      </c>
      <c r="E24" s="86" t="s">
        <v>85</v>
      </c>
      <c r="F24" s="85">
        <v>22162</v>
      </c>
      <c r="G24" s="103" t="s">
        <v>86</v>
      </c>
      <c r="H24" s="27">
        <f t="shared" si="0"/>
        <v>0.0017618402777777528</v>
      </c>
      <c r="I24" s="28">
        <f t="shared" si="1"/>
        <v>0.0001501157407407161</v>
      </c>
      <c r="J24" s="18"/>
      <c r="K24"/>
      <c r="L24" s="13">
        <v>0.035789618055555555</v>
      </c>
      <c r="M24" s="82">
        <v>0.0340277777777778</v>
      </c>
    </row>
    <row r="25" spans="1:13" ht="15">
      <c r="A25" s="115">
        <v>135</v>
      </c>
      <c r="B25" s="84">
        <v>14</v>
      </c>
      <c r="C25" s="85" t="s">
        <v>350</v>
      </c>
      <c r="D25" s="88" t="s">
        <v>196</v>
      </c>
      <c r="E25" s="86" t="s">
        <v>85</v>
      </c>
      <c r="F25" s="85">
        <v>22072</v>
      </c>
      <c r="G25" s="103" t="s">
        <v>86</v>
      </c>
      <c r="H25" s="27">
        <f t="shared" si="0"/>
        <v>0.0018565277777778388</v>
      </c>
      <c r="I25" s="28">
        <f t="shared" si="1"/>
        <v>0.0002448032407408021</v>
      </c>
      <c r="J25" s="18"/>
      <c r="K25"/>
      <c r="L25" s="13">
        <v>0.04352319444444444</v>
      </c>
      <c r="M25" s="82">
        <v>0.0416666666666666</v>
      </c>
    </row>
    <row r="26" spans="1:13" ht="15">
      <c r="A26" s="115">
        <v>125</v>
      </c>
      <c r="B26" s="84">
        <v>15</v>
      </c>
      <c r="C26" s="85" t="s">
        <v>351</v>
      </c>
      <c r="D26" s="88" t="s">
        <v>197</v>
      </c>
      <c r="E26" s="86" t="s">
        <v>85</v>
      </c>
      <c r="F26" s="85">
        <v>22269</v>
      </c>
      <c r="G26" s="103" t="s">
        <v>86</v>
      </c>
      <c r="H26" s="27">
        <f t="shared" si="0"/>
        <v>0.001831365740740755</v>
      </c>
      <c r="I26" s="28">
        <f t="shared" si="1"/>
        <v>0.0002196412037037182</v>
      </c>
      <c r="J26" s="18"/>
      <c r="K26"/>
      <c r="L26" s="13">
        <v>0.05044247685185185</v>
      </c>
      <c r="M26" s="82">
        <v>0.0486111111111111</v>
      </c>
    </row>
    <row r="27" spans="1:13" ht="15">
      <c r="A27" s="115">
        <v>137</v>
      </c>
      <c r="B27" s="84">
        <v>16</v>
      </c>
      <c r="C27" s="85" t="s">
        <v>452</v>
      </c>
      <c r="D27" s="88" t="s">
        <v>198</v>
      </c>
      <c r="E27" s="86" t="s">
        <v>85</v>
      </c>
      <c r="F27" s="85">
        <v>23129</v>
      </c>
      <c r="G27" s="103" t="s">
        <v>86</v>
      </c>
      <c r="H27" s="27">
        <f t="shared" si="0"/>
        <v>0.0018635069444444263</v>
      </c>
      <c r="I27" s="28">
        <f t="shared" si="1"/>
        <v>0.0002517824074073896</v>
      </c>
      <c r="J27" s="18"/>
      <c r="K27"/>
      <c r="L27" s="13">
        <v>0.05325239583333333</v>
      </c>
      <c r="M27" s="82">
        <v>0.0513888888888889</v>
      </c>
    </row>
    <row r="28" spans="1:13" ht="15">
      <c r="A28" s="115">
        <v>48</v>
      </c>
      <c r="B28" s="84">
        <v>17</v>
      </c>
      <c r="C28" s="85" t="s">
        <v>120</v>
      </c>
      <c r="D28" s="88" t="s">
        <v>121</v>
      </c>
      <c r="E28" s="86" t="s">
        <v>122</v>
      </c>
      <c r="F28" s="85" t="s">
        <v>123</v>
      </c>
      <c r="G28" s="103" t="s">
        <v>119</v>
      </c>
      <c r="H28" s="27">
        <f t="shared" si="0"/>
        <v>0.0016919444444444443</v>
      </c>
      <c r="I28" s="28">
        <f t="shared" si="1"/>
        <v>8.021990740740754E-05</v>
      </c>
      <c r="J28" s="18"/>
      <c r="K28"/>
      <c r="L28" s="13">
        <v>0.002386388888888889</v>
      </c>
      <c r="M28" s="82">
        <v>0.0006944444444444445</v>
      </c>
    </row>
    <row r="29" spans="1:13" ht="15">
      <c r="A29" s="115">
        <v>13</v>
      </c>
      <c r="B29" s="84">
        <v>18</v>
      </c>
      <c r="C29" s="85" t="s">
        <v>124</v>
      </c>
      <c r="D29" s="88" t="s">
        <v>125</v>
      </c>
      <c r="E29" s="86" t="s">
        <v>118</v>
      </c>
      <c r="F29" s="85" t="s">
        <v>126</v>
      </c>
      <c r="G29" s="103" t="s">
        <v>119</v>
      </c>
      <c r="H29" s="27">
        <f t="shared" si="0"/>
        <v>0.0016361574074074074</v>
      </c>
      <c r="I29" s="28">
        <f t="shared" si="1"/>
        <v>2.4432870370370624E-05</v>
      </c>
      <c r="J29" s="18"/>
      <c r="K29"/>
      <c r="L29" s="13">
        <v>0.011011157407407407</v>
      </c>
      <c r="M29" s="82">
        <v>0.009375</v>
      </c>
    </row>
    <row r="30" spans="1:13" ht="15">
      <c r="A30" s="115">
        <v>50</v>
      </c>
      <c r="B30" s="84">
        <v>19</v>
      </c>
      <c r="C30" s="85" t="s">
        <v>176</v>
      </c>
      <c r="D30" s="88" t="s">
        <v>127</v>
      </c>
      <c r="E30" s="86" t="s">
        <v>128</v>
      </c>
      <c r="F30" s="85" t="s">
        <v>129</v>
      </c>
      <c r="G30" s="103" t="s">
        <v>119</v>
      </c>
      <c r="H30" s="27">
        <f t="shared" si="0"/>
        <v>0.0016936111111111422</v>
      </c>
      <c r="I30" s="28">
        <f t="shared" si="1"/>
        <v>8.188657407410551E-05</v>
      </c>
      <c r="J30" s="18"/>
      <c r="K30"/>
      <c r="L30" s="13">
        <v>0.019401944444444444</v>
      </c>
      <c r="M30" s="82">
        <v>0.0177083333333333</v>
      </c>
    </row>
    <row r="31" spans="1:13" ht="15">
      <c r="A31" s="115">
        <v>34</v>
      </c>
      <c r="B31" s="84">
        <v>20</v>
      </c>
      <c r="C31" s="85" t="s">
        <v>453</v>
      </c>
      <c r="D31" s="88" t="s">
        <v>409</v>
      </c>
      <c r="E31" s="86" t="s">
        <v>128</v>
      </c>
      <c r="F31" s="85" t="s">
        <v>410</v>
      </c>
      <c r="G31" s="103" t="s">
        <v>119</v>
      </c>
      <c r="H31" s="27">
        <f t="shared" si="0"/>
        <v>0.0016759606481482198</v>
      </c>
      <c r="I31" s="28">
        <f t="shared" si="1"/>
        <v>6.423611111118304E-05</v>
      </c>
      <c r="J31" s="18"/>
      <c r="K31"/>
      <c r="L31" s="13">
        <v>0.027717627314814818</v>
      </c>
      <c r="M31" s="82">
        <v>0.0260416666666666</v>
      </c>
    </row>
    <row r="32" spans="1:13" ht="15">
      <c r="A32" s="115">
        <v>81</v>
      </c>
      <c r="B32" s="84">
        <v>21</v>
      </c>
      <c r="C32" s="85" t="s">
        <v>454</v>
      </c>
      <c r="D32" s="88" t="s">
        <v>199</v>
      </c>
      <c r="E32" s="86" t="s">
        <v>200</v>
      </c>
      <c r="F32" s="85" t="s">
        <v>201</v>
      </c>
      <c r="G32" s="103" t="s">
        <v>119</v>
      </c>
      <c r="H32" s="27">
        <f t="shared" si="0"/>
        <v>0.001744270833333332</v>
      </c>
      <c r="I32" s="28">
        <f t="shared" si="1"/>
        <v>0.00013254629629629532</v>
      </c>
      <c r="J32" s="18"/>
      <c r="K32"/>
      <c r="L32" s="13">
        <v>0.036119270833333335</v>
      </c>
      <c r="M32" s="82">
        <v>0.034375</v>
      </c>
    </row>
    <row r="33" spans="1:13" ht="15">
      <c r="A33" s="115">
        <v>30</v>
      </c>
      <c r="B33" s="84">
        <v>22</v>
      </c>
      <c r="C33" s="85" t="s">
        <v>454</v>
      </c>
      <c r="D33" s="88" t="s">
        <v>202</v>
      </c>
      <c r="E33" s="86" t="s">
        <v>200</v>
      </c>
      <c r="F33" s="85" t="s">
        <v>203</v>
      </c>
      <c r="G33" s="103" t="s">
        <v>119</v>
      </c>
      <c r="H33" s="27">
        <f t="shared" si="0"/>
        <v>0.0016667361111111015</v>
      </c>
      <c r="I33" s="28">
        <f t="shared" si="1"/>
        <v>5.501157407406475E-05</v>
      </c>
      <c r="J33" s="18"/>
      <c r="K33"/>
      <c r="L33" s="13">
        <v>0.043680625</v>
      </c>
      <c r="M33" s="82">
        <v>0.0420138888888889</v>
      </c>
    </row>
    <row r="34" spans="1:13" ht="15">
      <c r="A34" s="115">
        <v>1</v>
      </c>
      <c r="B34" s="84">
        <v>23</v>
      </c>
      <c r="C34" s="85" t="s">
        <v>130</v>
      </c>
      <c r="D34" s="88" t="s">
        <v>131</v>
      </c>
      <c r="E34" s="86" t="s">
        <v>450</v>
      </c>
      <c r="F34" s="85">
        <v>1602446</v>
      </c>
      <c r="G34" s="103" t="s">
        <v>204</v>
      </c>
      <c r="H34" s="27">
        <f t="shared" si="0"/>
        <v>0.0015438310185185151</v>
      </c>
      <c r="I34" s="28">
        <f t="shared" si="1"/>
        <v>-6.78935185185216E-05</v>
      </c>
      <c r="J34" s="18"/>
      <c r="K34"/>
      <c r="L34" s="13">
        <v>0.002585497685185185</v>
      </c>
      <c r="M34" s="82">
        <v>0.00104166666666667</v>
      </c>
    </row>
    <row r="35" spans="1:13" ht="15">
      <c r="A35" s="115">
        <v>2</v>
      </c>
      <c r="B35" s="84">
        <v>24</v>
      </c>
      <c r="C35" s="85" t="s">
        <v>138</v>
      </c>
      <c r="D35" s="88" t="s">
        <v>139</v>
      </c>
      <c r="E35" s="86" t="s">
        <v>450</v>
      </c>
      <c r="F35" s="85">
        <v>1601280</v>
      </c>
      <c r="G35" s="103" t="s">
        <v>204</v>
      </c>
      <c r="H35" s="27">
        <f t="shared" si="0"/>
        <v>0.0015814467592592616</v>
      </c>
      <c r="I35" s="28">
        <f t="shared" si="1"/>
        <v>-3.0277777777775123E-05</v>
      </c>
      <c r="J35" s="18"/>
      <c r="K35"/>
      <c r="L35" s="13">
        <v>0.011303668981481482</v>
      </c>
      <c r="M35" s="82">
        <v>0.00972222222222222</v>
      </c>
    </row>
    <row r="36" spans="1:13" ht="15">
      <c r="A36" s="115">
        <v>47</v>
      </c>
      <c r="B36" s="84">
        <v>25</v>
      </c>
      <c r="C36" s="85" t="s">
        <v>132</v>
      </c>
      <c r="D36" s="88" t="s">
        <v>133</v>
      </c>
      <c r="E36" s="86" t="s">
        <v>450</v>
      </c>
      <c r="F36" s="85">
        <v>1600141</v>
      </c>
      <c r="G36" s="103" t="s">
        <v>204</v>
      </c>
      <c r="H36" s="27">
        <f t="shared" si="0"/>
        <v>0.001690879629629688</v>
      </c>
      <c r="I36" s="28">
        <f t="shared" si="1"/>
        <v>7.915509259265124E-05</v>
      </c>
      <c r="J36" s="18"/>
      <c r="K36"/>
      <c r="L36" s="13">
        <v>0.019746435185185186</v>
      </c>
      <c r="M36" s="82">
        <v>0.0180555555555555</v>
      </c>
    </row>
    <row r="37" spans="1:13" ht="15">
      <c r="A37" s="115">
        <v>69</v>
      </c>
      <c r="B37" s="84">
        <v>26</v>
      </c>
      <c r="C37" s="85" t="s">
        <v>136</v>
      </c>
      <c r="D37" s="88" t="s">
        <v>137</v>
      </c>
      <c r="E37" s="86" t="s">
        <v>450</v>
      </c>
      <c r="F37" s="85">
        <v>1603300</v>
      </c>
      <c r="G37" s="103" t="s">
        <v>204</v>
      </c>
      <c r="H37" s="27">
        <f t="shared" si="0"/>
        <v>0.0017258217592592481</v>
      </c>
      <c r="I37" s="28">
        <f t="shared" si="1"/>
        <v>0.0001140972222222114</v>
      </c>
      <c r="J37" s="18"/>
      <c r="K37"/>
      <c r="L37" s="13">
        <v>0.028114710648148147</v>
      </c>
      <c r="M37" s="82">
        <v>0.0263888888888889</v>
      </c>
    </row>
    <row r="38" spans="1:13" ht="15">
      <c r="A38" s="115">
        <v>25</v>
      </c>
      <c r="B38" s="84">
        <v>27</v>
      </c>
      <c r="C38" s="85" t="s">
        <v>140</v>
      </c>
      <c r="D38" s="88" t="s">
        <v>413</v>
      </c>
      <c r="E38" s="86" t="s">
        <v>450</v>
      </c>
      <c r="F38" s="85">
        <v>1601840</v>
      </c>
      <c r="G38" s="103" t="s">
        <v>204</v>
      </c>
      <c r="H38" s="27">
        <f t="shared" si="0"/>
        <v>0.0016583680555555744</v>
      </c>
      <c r="I38" s="28">
        <f t="shared" si="1"/>
        <v>4.6643518518537644E-05</v>
      </c>
      <c r="J38" s="18"/>
      <c r="K38"/>
      <c r="L38" s="13">
        <v>0.03638059027777778</v>
      </c>
      <c r="M38" s="82">
        <v>0.0347222222222222</v>
      </c>
    </row>
    <row r="39" spans="1:13" ht="15">
      <c r="A39" s="115">
        <v>39</v>
      </c>
      <c r="B39" s="84">
        <v>28</v>
      </c>
      <c r="C39" s="85" t="s">
        <v>135</v>
      </c>
      <c r="D39" s="88" t="s">
        <v>414</v>
      </c>
      <c r="E39" s="86" t="s">
        <v>450</v>
      </c>
      <c r="F39" s="85">
        <v>1601186</v>
      </c>
      <c r="G39" s="103" t="s">
        <v>204</v>
      </c>
      <c r="H39" s="27">
        <f t="shared" si="0"/>
        <v>0.0016837847222222271</v>
      </c>
      <c r="I39" s="28">
        <f t="shared" si="1"/>
        <v>7.206018518519041E-05</v>
      </c>
      <c r="J39" s="18"/>
      <c r="K39"/>
      <c r="L39" s="13">
        <v>0.044044895833333327</v>
      </c>
      <c r="M39" s="82">
        <v>0.0423611111111111</v>
      </c>
    </row>
    <row r="40" spans="1:13" ht="15">
      <c r="A40" s="115">
        <v>79</v>
      </c>
      <c r="B40" s="84">
        <v>29</v>
      </c>
      <c r="C40" s="85" t="s">
        <v>455</v>
      </c>
      <c r="D40" s="88" t="s">
        <v>411</v>
      </c>
      <c r="E40" s="86" t="s">
        <v>141</v>
      </c>
      <c r="F40" s="85">
        <v>1601190</v>
      </c>
      <c r="G40" s="85" t="s">
        <v>141</v>
      </c>
      <c r="H40" s="27">
        <f t="shared" si="0"/>
        <v>0.001742442129629628</v>
      </c>
      <c r="I40" s="28">
        <f t="shared" si="1"/>
        <v>0.00013071759259259135</v>
      </c>
      <c r="J40" s="18"/>
      <c r="K40"/>
      <c r="L40" s="13">
        <v>0.003131331018518518</v>
      </c>
      <c r="M40" s="82">
        <v>0.00138888888888889</v>
      </c>
    </row>
    <row r="41" spans="1:13" ht="15">
      <c r="A41" s="115">
        <v>62</v>
      </c>
      <c r="B41" s="84">
        <v>30</v>
      </c>
      <c r="C41" s="85" t="s">
        <v>134</v>
      </c>
      <c r="D41" s="88" t="s">
        <v>142</v>
      </c>
      <c r="E41" s="86" t="s">
        <v>141</v>
      </c>
      <c r="F41" s="85">
        <v>1602867</v>
      </c>
      <c r="G41" s="85" t="s">
        <v>141</v>
      </c>
      <c r="H41" s="27">
        <f t="shared" si="0"/>
        <v>0.0017189814814815244</v>
      </c>
      <c r="I41" s="28">
        <f t="shared" si="1"/>
        <v>0.0001072569444444877</v>
      </c>
      <c r="J41" s="18"/>
      <c r="K41"/>
      <c r="L41" s="13">
        <v>0.011788425925925924</v>
      </c>
      <c r="M41" s="82">
        <v>0.0100694444444444</v>
      </c>
    </row>
    <row r="42" spans="1:13" ht="15">
      <c r="A42" s="115">
        <v>65</v>
      </c>
      <c r="B42" s="84">
        <v>31</v>
      </c>
      <c r="C42" s="85" t="s">
        <v>143</v>
      </c>
      <c r="D42" s="88" t="s">
        <v>144</v>
      </c>
      <c r="E42" s="86" t="s">
        <v>141</v>
      </c>
      <c r="F42" s="85">
        <v>1601053</v>
      </c>
      <c r="G42" s="85" t="s">
        <v>141</v>
      </c>
      <c r="H42" s="27">
        <f t="shared" si="0"/>
        <v>0.0017212847222222022</v>
      </c>
      <c r="I42" s="28">
        <f t="shared" si="1"/>
        <v>0.00010956018518516546</v>
      </c>
      <c r="J42" s="18"/>
      <c r="K42"/>
      <c r="L42" s="13">
        <v>0.0201240625</v>
      </c>
      <c r="M42" s="82">
        <v>0.0184027777777778</v>
      </c>
    </row>
    <row r="43" spans="1:13" ht="15">
      <c r="A43" s="115">
        <v>21</v>
      </c>
      <c r="B43" s="84">
        <v>32</v>
      </c>
      <c r="C43" s="85" t="s">
        <v>145</v>
      </c>
      <c r="D43" s="88" t="s">
        <v>146</v>
      </c>
      <c r="E43" s="86" t="s">
        <v>141</v>
      </c>
      <c r="F43" s="85">
        <v>1600264</v>
      </c>
      <c r="G43" s="85" t="s">
        <v>141</v>
      </c>
      <c r="H43" s="27">
        <f t="shared" si="0"/>
        <v>0.0016527314814814946</v>
      </c>
      <c r="I43" s="28">
        <f t="shared" si="1"/>
        <v>4.100694444445787E-05</v>
      </c>
      <c r="J43" s="18"/>
      <c r="K43"/>
      <c r="L43" s="13">
        <v>0.028388842592592594</v>
      </c>
      <c r="M43" s="82">
        <v>0.0267361111111111</v>
      </c>
    </row>
    <row r="44" spans="1:13" ht="15">
      <c r="A44" s="115">
        <v>22</v>
      </c>
      <c r="B44" s="84">
        <v>33</v>
      </c>
      <c r="C44" s="85" t="s">
        <v>143</v>
      </c>
      <c r="D44" s="88" t="s">
        <v>147</v>
      </c>
      <c r="E44" s="86" t="s">
        <v>141</v>
      </c>
      <c r="F44" s="85">
        <v>1601500</v>
      </c>
      <c r="G44" s="85" t="s">
        <v>141</v>
      </c>
      <c r="H44" s="27">
        <f aca="true" t="shared" si="2" ref="H44:H75">SUM(L44-M44)</f>
        <v>0.0016544675925926344</v>
      </c>
      <c r="I44" s="28">
        <f aca="true" t="shared" si="3" ref="I44:I75">H44-$H$12</f>
        <v>4.27430555555977E-05</v>
      </c>
      <c r="J44" s="18"/>
      <c r="K44"/>
      <c r="L44" s="13">
        <v>0.03672391203703704</v>
      </c>
      <c r="M44" s="82">
        <v>0.0350694444444444</v>
      </c>
    </row>
    <row r="45" spans="1:13" ht="15">
      <c r="A45" s="115">
        <v>113</v>
      </c>
      <c r="B45" s="84">
        <v>34</v>
      </c>
      <c r="C45" s="85" t="s">
        <v>352</v>
      </c>
      <c r="D45" s="88" t="s">
        <v>205</v>
      </c>
      <c r="E45" s="86" t="s">
        <v>141</v>
      </c>
      <c r="F45" s="85">
        <v>1602820</v>
      </c>
      <c r="G45" s="85" t="s">
        <v>141</v>
      </c>
      <c r="H45" s="27">
        <f t="shared" si="2"/>
        <v>0.0018089930555555897</v>
      </c>
      <c r="I45" s="28">
        <f t="shared" si="3"/>
        <v>0.00019726851851855297</v>
      </c>
      <c r="J45" s="18"/>
      <c r="K45"/>
      <c r="L45" s="13">
        <v>0.04451732638888889</v>
      </c>
      <c r="M45" s="82">
        <v>0.0427083333333333</v>
      </c>
    </row>
    <row r="46" spans="1:13" ht="15">
      <c r="A46" s="115">
        <v>35</v>
      </c>
      <c r="B46" s="84">
        <v>35</v>
      </c>
      <c r="C46" s="85" t="s">
        <v>353</v>
      </c>
      <c r="D46" s="88" t="s">
        <v>206</v>
      </c>
      <c r="E46" s="86" t="s">
        <v>59</v>
      </c>
      <c r="F46" s="85">
        <v>100126</v>
      </c>
      <c r="G46" s="103" t="s">
        <v>35</v>
      </c>
      <c r="H46" s="27">
        <f t="shared" si="2"/>
        <v>0.0016764120370370385</v>
      </c>
      <c r="I46" s="28">
        <f t="shared" si="3"/>
        <v>6.468750000000181E-05</v>
      </c>
      <c r="J46" s="18"/>
      <c r="K46"/>
      <c r="L46" s="13">
        <v>0.0034125231481481485</v>
      </c>
      <c r="M46" s="82">
        <v>0.00173611111111111</v>
      </c>
    </row>
    <row r="47" spans="1:13" ht="15">
      <c r="A47" s="115">
        <v>36</v>
      </c>
      <c r="B47" s="84">
        <v>36</v>
      </c>
      <c r="C47" s="85" t="s">
        <v>354</v>
      </c>
      <c r="D47" s="88" t="s">
        <v>207</v>
      </c>
      <c r="E47" s="86" t="s">
        <v>59</v>
      </c>
      <c r="F47" s="85">
        <v>100192</v>
      </c>
      <c r="G47" s="103" t="s">
        <v>35</v>
      </c>
      <c r="H47" s="27">
        <f t="shared" si="2"/>
        <v>0.0016794907407408077</v>
      </c>
      <c r="I47" s="28">
        <f t="shared" si="3"/>
        <v>6.7766203703771E-05</v>
      </c>
      <c r="J47" s="18"/>
      <c r="K47"/>
      <c r="L47" s="13">
        <v>0.012096157407407408</v>
      </c>
      <c r="M47" s="82">
        <v>0.0104166666666666</v>
      </c>
    </row>
    <row r="48" spans="1:13" ht="15">
      <c r="A48" s="115">
        <v>29</v>
      </c>
      <c r="B48" s="84">
        <v>37</v>
      </c>
      <c r="C48" s="85" t="s">
        <v>355</v>
      </c>
      <c r="D48" s="88" t="s">
        <v>208</v>
      </c>
      <c r="E48" s="86" t="s">
        <v>59</v>
      </c>
      <c r="F48" s="85">
        <v>100685</v>
      </c>
      <c r="G48" s="103" t="s">
        <v>35</v>
      </c>
      <c r="H48" s="27">
        <f t="shared" si="2"/>
        <v>0.0016645370370370373</v>
      </c>
      <c r="I48" s="28">
        <f t="shared" si="3"/>
        <v>5.281250000000056E-05</v>
      </c>
      <c r="J48" s="18"/>
      <c r="K48"/>
      <c r="L48" s="13">
        <v>0.020414537037037037</v>
      </c>
      <c r="M48" s="82">
        <v>0.01875</v>
      </c>
    </row>
    <row r="49" spans="1:13" ht="15">
      <c r="A49" s="115">
        <v>74</v>
      </c>
      <c r="B49" s="84">
        <v>38</v>
      </c>
      <c r="C49" s="85" t="s">
        <v>356</v>
      </c>
      <c r="D49" s="88" t="s">
        <v>209</v>
      </c>
      <c r="E49" s="86" t="s">
        <v>59</v>
      </c>
      <c r="F49" s="85">
        <v>100775</v>
      </c>
      <c r="G49" s="103" t="s">
        <v>35</v>
      </c>
      <c r="H49" s="27">
        <f t="shared" si="2"/>
        <v>0.0017377314814815172</v>
      </c>
      <c r="I49" s="28">
        <f t="shared" si="3"/>
        <v>0.00012600694444448043</v>
      </c>
      <c r="J49" s="18"/>
      <c r="K49"/>
      <c r="L49" s="13">
        <v>0.028821064814814817</v>
      </c>
      <c r="M49" s="82">
        <v>0.0270833333333333</v>
      </c>
    </row>
    <row r="50" spans="1:13" ht="15">
      <c r="A50" s="115">
        <v>15</v>
      </c>
      <c r="B50" s="84">
        <v>39</v>
      </c>
      <c r="C50" s="85" t="s">
        <v>357</v>
      </c>
      <c r="D50" s="88" t="s">
        <v>210</v>
      </c>
      <c r="E50" s="86" t="s">
        <v>59</v>
      </c>
      <c r="F50" s="85">
        <v>100093</v>
      </c>
      <c r="G50" s="103" t="s">
        <v>35</v>
      </c>
      <c r="H50" s="27">
        <f t="shared" si="2"/>
        <v>0.0016464236111111696</v>
      </c>
      <c r="I50" s="28">
        <f t="shared" si="3"/>
        <v>3.469907407413291E-05</v>
      </c>
      <c r="J50" s="18"/>
      <c r="K50"/>
      <c r="L50" s="13">
        <v>0.03706309027777777</v>
      </c>
      <c r="M50" s="82">
        <v>0.0354166666666666</v>
      </c>
    </row>
    <row r="51" spans="1:13" ht="15">
      <c r="A51" s="115">
        <v>150</v>
      </c>
      <c r="B51" s="84">
        <v>40</v>
      </c>
      <c r="C51" s="85" t="s">
        <v>456</v>
      </c>
      <c r="D51" s="88" t="s">
        <v>211</v>
      </c>
      <c r="E51" s="86" t="s">
        <v>59</v>
      </c>
      <c r="F51" s="85">
        <v>100382</v>
      </c>
      <c r="G51" s="103" t="s">
        <v>35</v>
      </c>
      <c r="H51" s="27">
        <f t="shared" si="2"/>
        <v>0.0022573032407407975</v>
      </c>
      <c r="I51" s="28">
        <f t="shared" si="3"/>
        <v>0.0006455787037037608</v>
      </c>
      <c r="J51" s="18"/>
      <c r="K51"/>
      <c r="L51" s="13">
        <v>0.0453128587962963</v>
      </c>
      <c r="M51" s="82">
        <v>0.0430555555555555</v>
      </c>
    </row>
    <row r="52" spans="1:13" ht="15">
      <c r="A52" s="115">
        <v>46</v>
      </c>
      <c r="B52" s="84">
        <v>41</v>
      </c>
      <c r="C52" s="85" t="s">
        <v>148</v>
      </c>
      <c r="D52" s="88" t="s">
        <v>149</v>
      </c>
      <c r="E52" s="86" t="s">
        <v>59</v>
      </c>
      <c r="F52" s="85">
        <v>100412</v>
      </c>
      <c r="G52" s="103" t="s">
        <v>35</v>
      </c>
      <c r="H52" s="27">
        <f t="shared" si="2"/>
        <v>0.0016902314814815148</v>
      </c>
      <c r="I52" s="28">
        <f t="shared" si="3"/>
        <v>7.850694444447802E-05</v>
      </c>
      <c r="J52" s="18"/>
      <c r="K52"/>
      <c r="L52" s="13">
        <v>0.05064856481481481</v>
      </c>
      <c r="M52" s="82">
        <v>0.0489583333333333</v>
      </c>
    </row>
    <row r="53" spans="1:13" ht="15">
      <c r="A53" s="115">
        <v>53</v>
      </c>
      <c r="B53" s="84">
        <v>42</v>
      </c>
      <c r="C53" s="85" t="s">
        <v>358</v>
      </c>
      <c r="D53" s="88" t="s">
        <v>212</v>
      </c>
      <c r="E53" s="86" t="s">
        <v>59</v>
      </c>
      <c r="F53" s="85">
        <v>100776</v>
      </c>
      <c r="G53" s="103" t="s">
        <v>35</v>
      </c>
      <c r="H53" s="27">
        <f t="shared" si="2"/>
        <v>0.0016980324074074155</v>
      </c>
      <c r="I53" s="28">
        <f t="shared" si="3"/>
        <v>8.630787037037873E-05</v>
      </c>
      <c r="J53" s="18"/>
      <c r="K53"/>
      <c r="L53" s="13">
        <v>0.053434143518518516</v>
      </c>
      <c r="M53" s="82">
        <v>0.0517361111111111</v>
      </c>
    </row>
    <row r="54" spans="1:13" ht="15">
      <c r="A54" s="115">
        <v>121</v>
      </c>
      <c r="B54" s="84">
        <v>43</v>
      </c>
      <c r="C54" s="85" t="s">
        <v>359</v>
      </c>
      <c r="D54" s="88" t="s">
        <v>213</v>
      </c>
      <c r="E54" s="86" t="s">
        <v>80</v>
      </c>
      <c r="F54" s="85">
        <v>914</v>
      </c>
      <c r="G54" s="103" t="s">
        <v>83</v>
      </c>
      <c r="H54" s="27">
        <f t="shared" si="2"/>
        <v>0.0018231597222222256</v>
      </c>
      <c r="I54" s="28">
        <f t="shared" si="3"/>
        <v>0.00021143518518518885</v>
      </c>
      <c r="J54" s="18"/>
      <c r="K54"/>
      <c r="L54" s="13">
        <v>0.003906493055555555</v>
      </c>
      <c r="M54" s="82">
        <v>0.00208333333333333</v>
      </c>
    </row>
    <row r="55" spans="1:13" ht="15">
      <c r="A55" s="115">
        <v>129</v>
      </c>
      <c r="B55" s="84">
        <v>44</v>
      </c>
      <c r="C55" s="85" t="s">
        <v>457</v>
      </c>
      <c r="D55" s="88" t="s">
        <v>214</v>
      </c>
      <c r="E55" s="86" t="s">
        <v>80</v>
      </c>
      <c r="F55" s="85">
        <v>5903</v>
      </c>
      <c r="G55" s="103" t="s">
        <v>83</v>
      </c>
      <c r="H55" s="27">
        <f t="shared" si="2"/>
        <v>0.0018355555555555469</v>
      </c>
      <c r="I55" s="28">
        <f t="shared" si="3"/>
        <v>0.00022383101851851015</v>
      </c>
      <c r="J55" s="18"/>
      <c r="K55"/>
      <c r="L55" s="13">
        <v>0.012599444444444446</v>
      </c>
      <c r="M55" s="82">
        <v>0.0107638888888889</v>
      </c>
    </row>
    <row r="56" spans="1:13" ht="15">
      <c r="A56" s="115">
        <v>99</v>
      </c>
      <c r="B56" s="84">
        <v>45</v>
      </c>
      <c r="C56" s="85" t="s">
        <v>458</v>
      </c>
      <c r="D56" s="88" t="s">
        <v>215</v>
      </c>
      <c r="E56" s="86" t="s">
        <v>80</v>
      </c>
      <c r="F56" s="85">
        <v>3001</v>
      </c>
      <c r="G56" s="103" t="s">
        <v>83</v>
      </c>
      <c r="H56" s="27">
        <f t="shared" si="2"/>
        <v>0.0017755787037037271</v>
      </c>
      <c r="I56" s="28">
        <f t="shared" si="3"/>
        <v>0.00016385416666669038</v>
      </c>
      <c r="J56" s="18"/>
      <c r="K56"/>
      <c r="L56" s="13">
        <v>0.020872800925925927</v>
      </c>
      <c r="M56" s="82">
        <v>0.0190972222222222</v>
      </c>
    </row>
    <row r="57" spans="1:13" ht="15">
      <c r="A57" s="115">
        <v>42</v>
      </c>
      <c r="B57" s="84">
        <v>46</v>
      </c>
      <c r="C57" s="85" t="s">
        <v>150</v>
      </c>
      <c r="D57" s="88" t="s">
        <v>151</v>
      </c>
      <c r="E57" s="86" t="s">
        <v>80</v>
      </c>
      <c r="F57" s="85">
        <v>3002</v>
      </c>
      <c r="G57" s="103" t="s">
        <v>83</v>
      </c>
      <c r="H57" s="27">
        <f t="shared" si="2"/>
        <v>0.0016864236111111645</v>
      </c>
      <c r="I57" s="28">
        <f t="shared" si="3"/>
        <v>7.469907407412781E-05</v>
      </c>
      <c r="J57" s="18"/>
      <c r="K57"/>
      <c r="L57" s="13">
        <v>0.029116979166666664</v>
      </c>
      <c r="M57" s="82">
        <v>0.0274305555555555</v>
      </c>
    </row>
    <row r="58" spans="1:13" ht="15">
      <c r="A58" s="115">
        <v>38</v>
      </c>
      <c r="B58" s="84">
        <v>47</v>
      </c>
      <c r="C58" s="85" t="s">
        <v>152</v>
      </c>
      <c r="D58" s="88" t="s">
        <v>153</v>
      </c>
      <c r="E58" s="86" t="s">
        <v>80</v>
      </c>
      <c r="F58" s="85">
        <v>5811</v>
      </c>
      <c r="G58" s="103" t="s">
        <v>83</v>
      </c>
      <c r="H58" s="27">
        <f t="shared" si="2"/>
        <v>0.0016826620370370277</v>
      </c>
      <c r="I58" s="28">
        <f t="shared" si="3"/>
        <v>7.093749999999093E-05</v>
      </c>
      <c r="J58" s="18"/>
      <c r="K58"/>
      <c r="L58" s="13">
        <v>0.03744655092592593</v>
      </c>
      <c r="M58" s="82">
        <v>0.0357638888888889</v>
      </c>
    </row>
    <row r="59" spans="1:13" ht="15">
      <c r="A59" s="115">
        <v>127</v>
      </c>
      <c r="B59" s="84">
        <v>48</v>
      </c>
      <c r="C59" s="85" t="s">
        <v>360</v>
      </c>
      <c r="D59" s="88" t="s">
        <v>216</v>
      </c>
      <c r="E59" s="86" t="s">
        <v>80</v>
      </c>
      <c r="F59" s="85">
        <v>5809</v>
      </c>
      <c r="G59" s="103" t="s">
        <v>83</v>
      </c>
      <c r="H59" s="27">
        <f t="shared" si="2"/>
        <v>0.0018333217592592377</v>
      </c>
      <c r="I59" s="28">
        <f t="shared" si="3"/>
        <v>0.00022159722222220095</v>
      </c>
      <c r="J59" s="18"/>
      <c r="K59"/>
      <c r="L59" s="13">
        <v>0.045236099537037035</v>
      </c>
      <c r="M59" s="82">
        <v>0.0434027777777778</v>
      </c>
    </row>
    <row r="60" spans="1:13" ht="15">
      <c r="A60" s="115">
        <v>49</v>
      </c>
      <c r="B60" s="84">
        <v>54</v>
      </c>
      <c r="C60" s="85" t="s">
        <v>459</v>
      </c>
      <c r="D60" s="88" t="s">
        <v>419</v>
      </c>
      <c r="E60" s="86" t="s">
        <v>79</v>
      </c>
      <c r="F60" s="85" t="s">
        <v>420</v>
      </c>
      <c r="G60" s="103" t="s">
        <v>82</v>
      </c>
      <c r="H60" s="27">
        <f t="shared" si="2"/>
        <v>0.0016930208333333393</v>
      </c>
      <c r="I60" s="28">
        <f t="shared" si="3"/>
        <v>8.129629629630261E-05</v>
      </c>
      <c r="J60" s="18"/>
      <c r="K60"/>
      <c r="L60" s="13">
        <v>0.004123576388888889</v>
      </c>
      <c r="M60" s="82">
        <v>0.00243055555555555</v>
      </c>
    </row>
    <row r="61" spans="1:13" ht="15">
      <c r="A61" s="115">
        <v>83</v>
      </c>
      <c r="B61" s="84">
        <v>55</v>
      </c>
      <c r="C61" s="85" t="s">
        <v>361</v>
      </c>
      <c r="D61" s="88" t="s">
        <v>217</v>
      </c>
      <c r="E61" s="86" t="s">
        <v>79</v>
      </c>
      <c r="F61" s="85" t="s">
        <v>417</v>
      </c>
      <c r="G61" s="103" t="s">
        <v>82</v>
      </c>
      <c r="H61" s="27">
        <f t="shared" si="2"/>
        <v>0.0017458564814814923</v>
      </c>
      <c r="I61" s="28">
        <f t="shared" si="3"/>
        <v>0.0001341319444444556</v>
      </c>
      <c r="J61" s="18"/>
      <c r="K61"/>
      <c r="L61" s="13">
        <v>0.012856967592592592</v>
      </c>
      <c r="M61" s="82">
        <v>0.0111111111111111</v>
      </c>
    </row>
    <row r="62" spans="1:13" ht="15">
      <c r="A62" s="115">
        <v>109</v>
      </c>
      <c r="B62" s="84">
        <v>56</v>
      </c>
      <c r="C62" s="85" t="s">
        <v>362</v>
      </c>
      <c r="D62" s="88" t="s">
        <v>218</v>
      </c>
      <c r="E62" s="86" t="s">
        <v>79</v>
      </c>
      <c r="F62" s="85" t="s">
        <v>421</v>
      </c>
      <c r="G62" s="103" t="s">
        <v>82</v>
      </c>
      <c r="H62" s="27">
        <f t="shared" si="2"/>
        <v>0.0017978125000000442</v>
      </c>
      <c r="I62" s="28">
        <f t="shared" si="3"/>
        <v>0.00018608796296300744</v>
      </c>
      <c r="J62" s="18"/>
      <c r="K62"/>
      <c r="L62" s="13">
        <v>0.021242256944444444</v>
      </c>
      <c r="M62" s="82">
        <v>0.0194444444444444</v>
      </c>
    </row>
    <row r="63" spans="1:13" ht="15">
      <c r="A63" s="115">
        <v>75</v>
      </c>
      <c r="B63" s="84">
        <v>57</v>
      </c>
      <c r="C63" s="85" t="s">
        <v>363</v>
      </c>
      <c r="D63" s="88" t="s">
        <v>219</v>
      </c>
      <c r="E63" s="86" t="s">
        <v>79</v>
      </c>
      <c r="F63" s="85" t="s">
        <v>418</v>
      </c>
      <c r="G63" s="103" t="s">
        <v>82</v>
      </c>
      <c r="H63" s="27">
        <f t="shared" si="2"/>
        <v>0.0017393171296296063</v>
      </c>
      <c r="I63" s="28">
        <f t="shared" si="3"/>
        <v>0.00012759259259256957</v>
      </c>
      <c r="J63" s="18"/>
      <c r="K63"/>
      <c r="L63" s="13">
        <v>0.029517094907407407</v>
      </c>
      <c r="M63" s="82">
        <v>0.0277777777777778</v>
      </c>
    </row>
    <row r="64" spans="1:13" ht="15">
      <c r="A64" s="115">
        <v>114</v>
      </c>
      <c r="B64" s="84">
        <v>58</v>
      </c>
      <c r="C64" s="85" t="s">
        <v>364</v>
      </c>
      <c r="D64" s="88" t="s">
        <v>220</v>
      </c>
      <c r="E64" s="86" t="s">
        <v>79</v>
      </c>
      <c r="F64" s="85" t="s">
        <v>424</v>
      </c>
      <c r="G64" s="103" t="s">
        <v>82</v>
      </c>
      <c r="H64" s="27">
        <f t="shared" si="2"/>
        <v>0.001813680555555565</v>
      </c>
      <c r="I64" s="28">
        <f t="shared" si="3"/>
        <v>0.00020195601851852817</v>
      </c>
      <c r="J64" s="18"/>
      <c r="K64"/>
      <c r="L64" s="13">
        <v>0.037924791666666666</v>
      </c>
      <c r="M64" s="82">
        <v>0.0361111111111111</v>
      </c>
    </row>
    <row r="65" spans="1:13" ht="15">
      <c r="A65" s="115">
        <v>71</v>
      </c>
      <c r="B65" s="84">
        <v>59</v>
      </c>
      <c r="C65" s="85" t="s">
        <v>460</v>
      </c>
      <c r="D65" s="88" t="s">
        <v>221</v>
      </c>
      <c r="E65" s="86" t="s">
        <v>79</v>
      </c>
      <c r="F65" s="85" t="s">
        <v>423</v>
      </c>
      <c r="G65" s="103" t="s">
        <v>82</v>
      </c>
      <c r="H65" s="27">
        <f t="shared" si="2"/>
        <v>0.00173105324074075</v>
      </c>
      <c r="I65" s="28">
        <f t="shared" si="3"/>
        <v>0.00011932870370371328</v>
      </c>
      <c r="J65" s="18"/>
      <c r="K65"/>
      <c r="L65" s="13">
        <v>0.04548105324074075</v>
      </c>
      <c r="M65" s="82">
        <v>0.04375</v>
      </c>
    </row>
    <row r="66" spans="1:13" ht="15">
      <c r="A66" s="115">
        <v>87</v>
      </c>
      <c r="B66" s="84">
        <v>60</v>
      </c>
      <c r="C66" s="85" t="s">
        <v>461</v>
      </c>
      <c r="D66" s="88" t="s">
        <v>415</v>
      </c>
      <c r="E66" s="86" t="s">
        <v>79</v>
      </c>
      <c r="F66" s="85" t="s">
        <v>416</v>
      </c>
      <c r="G66" s="103" t="s">
        <v>82</v>
      </c>
      <c r="H66" s="27">
        <f t="shared" si="2"/>
        <v>0.001757615740740806</v>
      </c>
      <c r="I66" s="28">
        <f t="shared" si="3"/>
        <v>0.00014589120370376934</v>
      </c>
      <c r="J66" s="18"/>
      <c r="K66"/>
      <c r="L66" s="13">
        <v>0.051063171296296304</v>
      </c>
      <c r="M66" s="82">
        <v>0.0493055555555555</v>
      </c>
    </row>
    <row r="67" spans="1:13" ht="15">
      <c r="A67" s="115">
        <v>102</v>
      </c>
      <c r="B67" s="84">
        <v>61</v>
      </c>
      <c r="C67" s="85" t="s">
        <v>154</v>
      </c>
      <c r="D67" s="88" t="s">
        <v>155</v>
      </c>
      <c r="E67" s="86" t="s">
        <v>79</v>
      </c>
      <c r="F67" s="85" t="s">
        <v>422</v>
      </c>
      <c r="G67" s="103" t="s">
        <v>82</v>
      </c>
      <c r="H67" s="27">
        <f t="shared" si="2"/>
        <v>0.0017818518518518817</v>
      </c>
      <c r="I67" s="28">
        <f t="shared" si="3"/>
        <v>0.00017012731481484493</v>
      </c>
      <c r="J67" s="18"/>
      <c r="K67"/>
      <c r="L67" s="13">
        <v>0.05386518518518518</v>
      </c>
      <c r="M67" s="82">
        <v>0.0520833333333333</v>
      </c>
    </row>
    <row r="68" spans="1:13" ht="15">
      <c r="A68" s="115">
        <v>56</v>
      </c>
      <c r="B68" s="84">
        <v>62</v>
      </c>
      <c r="C68" s="85" t="s">
        <v>157</v>
      </c>
      <c r="D68" s="88" t="s">
        <v>158</v>
      </c>
      <c r="E68" s="86" t="s">
        <v>81</v>
      </c>
      <c r="F68" s="85" t="s">
        <v>425</v>
      </c>
      <c r="G68" s="103" t="s">
        <v>81</v>
      </c>
      <c r="H68" s="27">
        <f t="shared" si="2"/>
        <v>0.0017043171296296277</v>
      </c>
      <c r="I68" s="28">
        <f t="shared" si="3"/>
        <v>9.259259259259095E-05</v>
      </c>
      <c r="J68" s="18"/>
      <c r="K68"/>
      <c r="L68" s="13">
        <v>0.004482094907407408</v>
      </c>
      <c r="M68" s="82">
        <v>0.00277777777777778</v>
      </c>
    </row>
    <row r="69" spans="1:13" ht="15">
      <c r="A69" s="115">
        <v>89</v>
      </c>
      <c r="B69" s="84">
        <v>63</v>
      </c>
      <c r="C69" s="85" t="s">
        <v>462</v>
      </c>
      <c r="D69" s="88" t="s">
        <v>222</v>
      </c>
      <c r="E69" s="86" t="s">
        <v>81</v>
      </c>
      <c r="F69" s="85" t="s">
        <v>426</v>
      </c>
      <c r="G69" s="103" t="s">
        <v>81</v>
      </c>
      <c r="H69" s="27">
        <f t="shared" si="2"/>
        <v>0.0017614814814815166</v>
      </c>
      <c r="I69" s="28">
        <f t="shared" si="3"/>
        <v>0.0001497569444444799</v>
      </c>
      <c r="J69" s="18"/>
      <c r="K69"/>
      <c r="L69" s="13">
        <v>0.013219814814814816</v>
      </c>
      <c r="M69" s="82">
        <v>0.0114583333333333</v>
      </c>
    </row>
    <row r="70" spans="1:13" ht="15">
      <c r="A70" s="115">
        <v>133</v>
      </c>
      <c r="B70" s="84">
        <v>64</v>
      </c>
      <c r="C70" s="85" t="s">
        <v>463</v>
      </c>
      <c r="D70" s="88" t="s">
        <v>223</v>
      </c>
      <c r="E70" s="86" t="s">
        <v>81</v>
      </c>
      <c r="F70" s="85" t="s">
        <v>427</v>
      </c>
      <c r="G70" s="103" t="s">
        <v>81</v>
      </c>
      <c r="H70" s="27">
        <f t="shared" si="2"/>
        <v>0.0018418750000000692</v>
      </c>
      <c r="I70" s="28">
        <f t="shared" si="3"/>
        <v>0.00023015046296303242</v>
      </c>
      <c r="J70" s="18"/>
      <c r="K70"/>
      <c r="L70" s="13">
        <v>0.02163354166666667</v>
      </c>
      <c r="M70" s="82">
        <v>0.0197916666666666</v>
      </c>
    </row>
    <row r="71" spans="1:13" ht="15">
      <c r="A71" s="115">
        <v>23</v>
      </c>
      <c r="B71" s="84">
        <v>65</v>
      </c>
      <c r="C71" s="85" t="s">
        <v>429</v>
      </c>
      <c r="D71" s="88" t="s">
        <v>428</v>
      </c>
      <c r="E71" s="86" t="s">
        <v>81</v>
      </c>
      <c r="F71" s="85" t="s">
        <v>430</v>
      </c>
      <c r="G71" s="103" t="s">
        <v>81</v>
      </c>
      <c r="H71" s="27">
        <f t="shared" si="2"/>
        <v>0.0016547800925925914</v>
      </c>
      <c r="I71" s="28">
        <f t="shared" si="3"/>
        <v>4.3055555555554645E-05</v>
      </c>
      <c r="J71" s="18"/>
      <c r="K71"/>
      <c r="L71" s="13">
        <v>0.029779780092592592</v>
      </c>
      <c r="M71" s="82">
        <v>0.028125</v>
      </c>
    </row>
    <row r="72" spans="1:13" ht="15">
      <c r="A72" s="115">
        <v>17</v>
      </c>
      <c r="B72" s="84">
        <v>66</v>
      </c>
      <c r="C72" s="85" t="s">
        <v>431</v>
      </c>
      <c r="D72" s="88" t="s">
        <v>224</v>
      </c>
      <c r="E72" s="86" t="s">
        <v>81</v>
      </c>
      <c r="F72" s="85" t="s">
        <v>432</v>
      </c>
      <c r="G72" s="103" t="s">
        <v>81</v>
      </c>
      <c r="H72" s="27">
        <f t="shared" si="2"/>
        <v>0.0016513194444444726</v>
      </c>
      <c r="I72" s="28">
        <f t="shared" si="3"/>
        <v>3.959490740743587E-05</v>
      </c>
      <c r="J72" s="18"/>
      <c r="K72"/>
      <c r="L72" s="13">
        <v>0.038109652777777774</v>
      </c>
      <c r="M72" s="82">
        <v>0.0364583333333333</v>
      </c>
    </row>
    <row r="73" spans="1:13" ht="15">
      <c r="A73" s="115">
        <v>11</v>
      </c>
      <c r="B73" s="84">
        <v>67</v>
      </c>
      <c r="C73" s="85" t="s">
        <v>433</v>
      </c>
      <c r="D73" s="88" t="s">
        <v>225</v>
      </c>
      <c r="E73" s="86" t="s">
        <v>81</v>
      </c>
      <c r="F73" s="85" t="s">
        <v>434</v>
      </c>
      <c r="G73" s="103" t="s">
        <v>81</v>
      </c>
      <c r="H73" s="27">
        <f t="shared" si="2"/>
        <v>0.0016298032407407737</v>
      </c>
      <c r="I73" s="28">
        <f t="shared" si="3"/>
        <v>1.8078703703736923E-05</v>
      </c>
      <c r="J73" s="18"/>
      <c r="K73"/>
      <c r="L73" s="13">
        <v>0.04572702546296297</v>
      </c>
      <c r="M73" s="82">
        <v>0.0440972222222222</v>
      </c>
    </row>
    <row r="74" spans="1:13" ht="15">
      <c r="A74" s="115">
        <v>66</v>
      </c>
      <c r="B74" s="84">
        <v>68</v>
      </c>
      <c r="C74" s="85" t="s">
        <v>464</v>
      </c>
      <c r="D74" s="88" t="s">
        <v>435</v>
      </c>
      <c r="E74" s="86" t="s">
        <v>81</v>
      </c>
      <c r="F74" s="85" t="s">
        <v>436</v>
      </c>
      <c r="G74" s="103" t="s">
        <v>81</v>
      </c>
      <c r="H74" s="27">
        <f t="shared" si="2"/>
        <v>0.0017225925925925673</v>
      </c>
      <c r="I74" s="28">
        <f t="shared" si="3"/>
        <v>0.00011086805555553052</v>
      </c>
      <c r="J74" s="18"/>
      <c r="K74"/>
      <c r="L74" s="13">
        <v>0.05137537037037037</v>
      </c>
      <c r="M74" s="82">
        <v>0.0496527777777778</v>
      </c>
    </row>
    <row r="75" spans="1:13" ht="15">
      <c r="A75" s="115">
        <v>72</v>
      </c>
      <c r="B75" s="84">
        <v>69</v>
      </c>
      <c r="C75" s="85" t="s">
        <v>156</v>
      </c>
      <c r="D75" s="88" t="s">
        <v>226</v>
      </c>
      <c r="E75" s="86" t="s">
        <v>81</v>
      </c>
      <c r="F75" s="85" t="s">
        <v>437</v>
      </c>
      <c r="G75" s="103" t="s">
        <v>81</v>
      </c>
      <c r="H75" s="27">
        <f t="shared" si="2"/>
        <v>0.0017319675925926495</v>
      </c>
      <c r="I75" s="28">
        <f t="shared" si="3"/>
        <v>0.00012024305555561276</v>
      </c>
      <c r="J75" s="18"/>
      <c r="K75"/>
      <c r="L75" s="13">
        <v>0.05416252314814815</v>
      </c>
      <c r="M75" s="82">
        <v>0.0524305555555555</v>
      </c>
    </row>
    <row r="76" spans="1:13" ht="15">
      <c r="A76" s="115">
        <v>6</v>
      </c>
      <c r="B76" s="84">
        <v>70</v>
      </c>
      <c r="C76" s="85" t="s">
        <v>159</v>
      </c>
      <c r="D76" s="88" t="s">
        <v>160</v>
      </c>
      <c r="E76" s="86" t="s">
        <v>34</v>
      </c>
      <c r="F76" s="85">
        <v>7047</v>
      </c>
      <c r="G76" s="103" t="s">
        <v>34</v>
      </c>
      <c r="H76" s="27">
        <f aca="true" t="shared" si="4" ref="H76:H107">SUM(L76-M76)</f>
        <v>0.0016130439814814818</v>
      </c>
      <c r="I76" s="28">
        <f aca="true" t="shared" si="5" ref="I76:I107">H76-$H$12</f>
        <v>1.3194444444450653E-06</v>
      </c>
      <c r="J76" s="18"/>
      <c r="K76"/>
      <c r="L76" s="13">
        <v>0.004738043981481482</v>
      </c>
      <c r="M76" s="82">
        <v>0.003125</v>
      </c>
    </row>
    <row r="77" spans="1:13" ht="15">
      <c r="A77" s="115">
        <v>7</v>
      </c>
      <c r="B77" s="84">
        <v>71</v>
      </c>
      <c r="C77" s="85" t="s">
        <v>164</v>
      </c>
      <c r="D77" s="88" t="s">
        <v>165</v>
      </c>
      <c r="E77" s="86" t="s">
        <v>34</v>
      </c>
      <c r="F77" s="85">
        <v>5019</v>
      </c>
      <c r="G77" s="103" t="s">
        <v>34</v>
      </c>
      <c r="H77" s="27">
        <f t="shared" si="4"/>
        <v>0.0016184027777778331</v>
      </c>
      <c r="I77" s="28">
        <f t="shared" si="5"/>
        <v>6.6782407407964175E-06</v>
      </c>
      <c r="J77" s="18"/>
      <c r="K77"/>
      <c r="L77" s="13">
        <v>0.013423958333333333</v>
      </c>
      <c r="M77" s="82">
        <v>0.0118055555555555</v>
      </c>
    </row>
    <row r="78" spans="1:13" ht="15">
      <c r="A78" s="115">
        <v>8</v>
      </c>
      <c r="B78" s="84">
        <v>72</v>
      </c>
      <c r="C78" s="85" t="s">
        <v>161</v>
      </c>
      <c r="D78" s="88" t="s">
        <v>162</v>
      </c>
      <c r="E78" s="86" t="s">
        <v>34</v>
      </c>
      <c r="F78" s="85">
        <v>6089</v>
      </c>
      <c r="G78" s="103" t="s">
        <v>34</v>
      </c>
      <c r="H78" s="27">
        <f t="shared" si="4"/>
        <v>0.0016187962962962849</v>
      </c>
      <c r="I78" s="28">
        <f t="shared" si="5"/>
        <v>7.071759259248125E-06</v>
      </c>
      <c r="J78" s="18"/>
      <c r="K78"/>
      <c r="L78" s="13">
        <v>0.021757685185185185</v>
      </c>
      <c r="M78" s="82">
        <v>0.0201388888888889</v>
      </c>
    </row>
    <row r="79" spans="1:13" ht="15">
      <c r="A79" s="115">
        <v>132</v>
      </c>
      <c r="B79" s="84">
        <v>73</v>
      </c>
      <c r="C79" s="85" t="s">
        <v>465</v>
      </c>
      <c r="D79" s="88" t="s">
        <v>227</v>
      </c>
      <c r="E79" s="86" t="s">
        <v>34</v>
      </c>
      <c r="F79" s="85">
        <v>6472</v>
      </c>
      <c r="G79" s="103" t="s">
        <v>34</v>
      </c>
      <c r="H79" s="27">
        <f t="shared" si="4"/>
        <v>0.001840902777777799</v>
      </c>
      <c r="I79" s="28">
        <f t="shared" si="5"/>
        <v>0.0002291782407407622</v>
      </c>
      <c r="J79" s="18"/>
      <c r="K79"/>
      <c r="L79" s="13">
        <v>0.030313125</v>
      </c>
      <c r="M79" s="82">
        <v>0.0284722222222222</v>
      </c>
    </row>
    <row r="80" spans="1:13" ht="15">
      <c r="A80" s="115">
        <v>55</v>
      </c>
      <c r="B80" s="84">
        <v>74</v>
      </c>
      <c r="C80" s="85" t="s">
        <v>466</v>
      </c>
      <c r="D80" s="88" t="s">
        <v>228</v>
      </c>
      <c r="E80" s="86" t="s">
        <v>34</v>
      </c>
      <c r="F80" s="85">
        <v>6495</v>
      </c>
      <c r="G80" s="103" t="s">
        <v>34</v>
      </c>
      <c r="H80" s="27">
        <f t="shared" si="4"/>
        <v>0.001703784722222275</v>
      </c>
      <c r="I80" s="28">
        <f t="shared" si="5"/>
        <v>9.206018518523817E-05</v>
      </c>
      <c r="J80" s="18"/>
      <c r="K80"/>
      <c r="L80" s="13">
        <v>0.038509340277777776</v>
      </c>
      <c r="M80" s="82">
        <v>0.0368055555555555</v>
      </c>
    </row>
    <row r="81" spans="1:13" ht="15">
      <c r="A81" s="115">
        <v>88</v>
      </c>
      <c r="B81" s="84">
        <v>75</v>
      </c>
      <c r="C81" s="85" t="s">
        <v>467</v>
      </c>
      <c r="D81" s="88" t="s">
        <v>229</v>
      </c>
      <c r="E81" s="86" t="s">
        <v>34</v>
      </c>
      <c r="F81" s="85">
        <v>5774</v>
      </c>
      <c r="G81" s="103" t="s">
        <v>34</v>
      </c>
      <c r="H81" s="27">
        <f t="shared" si="4"/>
        <v>0.0017603009259259741</v>
      </c>
      <c r="I81" s="28">
        <f t="shared" si="5"/>
        <v>0.00014857638888893742</v>
      </c>
      <c r="J81" s="18"/>
      <c r="K81"/>
      <c r="L81" s="13">
        <v>0.04620474537037037</v>
      </c>
      <c r="M81" s="82">
        <v>0.0444444444444444</v>
      </c>
    </row>
    <row r="82" spans="1:13" ht="15">
      <c r="A82" s="115">
        <v>43</v>
      </c>
      <c r="B82" s="84">
        <v>77</v>
      </c>
      <c r="C82" s="85" t="s">
        <v>468</v>
      </c>
      <c r="D82" s="88" t="s">
        <v>230</v>
      </c>
      <c r="E82" s="86" t="s">
        <v>87</v>
      </c>
      <c r="F82" s="85">
        <v>8674</v>
      </c>
      <c r="G82" s="103" t="s">
        <v>163</v>
      </c>
      <c r="H82" s="27">
        <f t="shared" si="4"/>
        <v>0.0016878703703703747</v>
      </c>
      <c r="I82" s="28">
        <f t="shared" si="5"/>
        <v>7.6145833333338E-05</v>
      </c>
      <c r="J82" s="18"/>
      <c r="K82"/>
      <c r="L82" s="13">
        <v>0.005507314814814815</v>
      </c>
      <c r="M82" s="82">
        <v>0.00381944444444444</v>
      </c>
    </row>
    <row r="83" spans="1:13" ht="15">
      <c r="A83" s="115">
        <v>130</v>
      </c>
      <c r="B83" s="84">
        <v>78</v>
      </c>
      <c r="C83" s="85" t="s">
        <v>469</v>
      </c>
      <c r="D83" s="88" t="s">
        <v>231</v>
      </c>
      <c r="E83" s="86" t="s">
        <v>87</v>
      </c>
      <c r="F83" s="85">
        <v>6082</v>
      </c>
      <c r="G83" s="103" t="s">
        <v>163</v>
      </c>
      <c r="H83" s="27">
        <f t="shared" si="4"/>
        <v>0.0018362731481481234</v>
      </c>
      <c r="I83" s="28">
        <f t="shared" si="5"/>
        <v>0.00022454861111108663</v>
      </c>
      <c r="J83" s="18"/>
      <c r="K83"/>
      <c r="L83" s="13">
        <v>0.013989050925925924</v>
      </c>
      <c r="M83" s="82">
        <v>0.0121527777777778</v>
      </c>
    </row>
    <row r="84" spans="1:13" ht="15">
      <c r="A84" s="115">
        <v>14</v>
      </c>
      <c r="B84" s="84">
        <v>79</v>
      </c>
      <c r="C84" s="85" t="s">
        <v>365</v>
      </c>
      <c r="D84" s="88" t="s">
        <v>232</v>
      </c>
      <c r="E84" s="86" t="s">
        <v>88</v>
      </c>
      <c r="F84" s="85">
        <v>5835</v>
      </c>
      <c r="G84" s="103" t="s">
        <v>168</v>
      </c>
      <c r="H84" s="27">
        <f t="shared" si="4"/>
        <v>0.0016453587962963027</v>
      </c>
      <c r="I84" s="28">
        <f t="shared" si="5"/>
        <v>3.3634259259266016E-05</v>
      </c>
      <c r="J84" s="18"/>
      <c r="K84"/>
      <c r="L84" s="13">
        <v>0.005812025462962962</v>
      </c>
      <c r="M84" s="82">
        <v>0.00416666666666666</v>
      </c>
    </row>
    <row r="85" spans="1:13" ht="15">
      <c r="A85" s="115">
        <v>84</v>
      </c>
      <c r="B85" s="84">
        <v>80</v>
      </c>
      <c r="C85" s="85" t="s">
        <v>166</v>
      </c>
      <c r="D85" s="88" t="s">
        <v>167</v>
      </c>
      <c r="E85" s="86" t="s">
        <v>88</v>
      </c>
      <c r="F85" s="85">
        <v>6808</v>
      </c>
      <c r="G85" s="103" t="s">
        <v>168</v>
      </c>
      <c r="H85" s="27">
        <f t="shared" si="4"/>
        <v>0.001752361111111109</v>
      </c>
      <c r="I85" s="28">
        <f t="shared" si="5"/>
        <v>0.00014063657407407232</v>
      </c>
      <c r="J85" s="18"/>
      <c r="K85"/>
      <c r="L85" s="13">
        <v>0.01425236111111111</v>
      </c>
      <c r="M85" s="82">
        <v>0.0125</v>
      </c>
    </row>
    <row r="86" spans="1:13" ht="15">
      <c r="A86" s="115">
        <v>91</v>
      </c>
      <c r="B86" s="84">
        <v>81</v>
      </c>
      <c r="C86" s="85" t="s">
        <v>470</v>
      </c>
      <c r="D86" s="88" t="s">
        <v>233</v>
      </c>
      <c r="E86" s="86" t="s">
        <v>169</v>
      </c>
      <c r="F86" s="85">
        <v>7130</v>
      </c>
      <c r="G86" s="103" t="s">
        <v>163</v>
      </c>
      <c r="H86" s="27">
        <f t="shared" si="4"/>
        <v>0.0017636689814814928</v>
      </c>
      <c r="I86" s="28">
        <f t="shared" si="5"/>
        <v>0.00015194444444445606</v>
      </c>
      <c r="J86" s="18"/>
      <c r="K86"/>
      <c r="L86" s="13">
        <v>0.022249780092592594</v>
      </c>
      <c r="M86" s="82">
        <v>0.0204861111111111</v>
      </c>
    </row>
    <row r="87" spans="1:13" ht="15">
      <c r="A87" s="115">
        <v>70</v>
      </c>
      <c r="B87" s="84">
        <v>82</v>
      </c>
      <c r="C87" s="85" t="s">
        <v>471</v>
      </c>
      <c r="D87" s="88" t="s">
        <v>234</v>
      </c>
      <c r="E87" s="86" t="s">
        <v>169</v>
      </c>
      <c r="F87" s="85">
        <v>7536</v>
      </c>
      <c r="G87" s="103" t="s">
        <v>163</v>
      </c>
      <c r="H87" s="27">
        <f t="shared" si="4"/>
        <v>0.001729155092592638</v>
      </c>
      <c r="I87" s="28">
        <f t="shared" si="5"/>
        <v>0.00011743055555560127</v>
      </c>
      <c r="J87" s="18"/>
      <c r="K87"/>
      <c r="L87" s="13">
        <v>0.03054859953703704</v>
      </c>
      <c r="M87" s="82">
        <v>0.0288194444444444</v>
      </c>
    </row>
    <row r="88" spans="1:13" ht="15">
      <c r="A88" s="115">
        <v>97</v>
      </c>
      <c r="B88" s="84">
        <v>85</v>
      </c>
      <c r="C88" s="85" t="s">
        <v>172</v>
      </c>
      <c r="D88" s="88" t="s">
        <v>173</v>
      </c>
      <c r="E88" s="86" t="s">
        <v>171</v>
      </c>
      <c r="F88" s="85">
        <v>7675</v>
      </c>
      <c r="G88" s="103" t="s">
        <v>163</v>
      </c>
      <c r="H88" s="27">
        <f t="shared" si="4"/>
        <v>0.0017703472222222044</v>
      </c>
      <c r="I88" s="28">
        <f t="shared" si="5"/>
        <v>0.0001586226851851677</v>
      </c>
      <c r="J88" s="18"/>
      <c r="K88"/>
      <c r="L88" s="13">
        <v>0.038923125</v>
      </c>
      <c r="M88" s="82">
        <v>0.0371527777777778</v>
      </c>
    </row>
    <row r="89" spans="1:13" ht="15">
      <c r="A89" s="115">
        <v>110</v>
      </c>
      <c r="B89" s="84">
        <v>86</v>
      </c>
      <c r="C89" s="85" t="s">
        <v>178</v>
      </c>
      <c r="D89" s="88" t="s">
        <v>179</v>
      </c>
      <c r="E89" s="86" t="s">
        <v>89</v>
      </c>
      <c r="F89" s="85">
        <v>6471</v>
      </c>
      <c r="G89" s="103" t="s">
        <v>168</v>
      </c>
      <c r="H89" s="27">
        <f t="shared" si="4"/>
        <v>0.0017996875000000322</v>
      </c>
      <c r="I89" s="28">
        <f t="shared" si="5"/>
        <v>0.00018796296296299544</v>
      </c>
      <c r="J89" s="18"/>
      <c r="K89"/>
      <c r="L89" s="13">
        <v>0.022633020833333333</v>
      </c>
      <c r="M89" s="82">
        <v>0.0208333333333333</v>
      </c>
    </row>
    <row r="90" spans="1:13" ht="15">
      <c r="A90" s="115">
        <v>52</v>
      </c>
      <c r="B90" s="84">
        <v>87</v>
      </c>
      <c r="C90" s="85" t="s">
        <v>366</v>
      </c>
      <c r="D90" s="88" t="s">
        <v>235</v>
      </c>
      <c r="E90" s="86" t="s">
        <v>89</v>
      </c>
      <c r="F90" s="85">
        <v>7183</v>
      </c>
      <c r="G90" s="103" t="s">
        <v>168</v>
      </c>
      <c r="H90" s="27">
        <f t="shared" si="4"/>
        <v>0.001697766203703769</v>
      </c>
      <c r="I90" s="28">
        <f t="shared" si="5"/>
        <v>8.604166666673226E-05</v>
      </c>
      <c r="J90" s="18"/>
      <c r="K90"/>
      <c r="L90" s="13">
        <v>0.03086443287037037</v>
      </c>
      <c r="M90" s="82">
        <v>0.0291666666666666</v>
      </c>
    </row>
    <row r="91" spans="1:13" ht="15">
      <c r="A91" s="115">
        <v>92</v>
      </c>
      <c r="B91" s="84">
        <v>88</v>
      </c>
      <c r="C91" s="85" t="s">
        <v>367</v>
      </c>
      <c r="D91" s="88" t="s">
        <v>236</v>
      </c>
      <c r="E91" s="86" t="s">
        <v>89</v>
      </c>
      <c r="F91" s="85">
        <v>6912</v>
      </c>
      <c r="G91" s="103" t="s">
        <v>170</v>
      </c>
      <c r="H91" s="27">
        <f t="shared" si="4"/>
        <v>0.0017661689814814849</v>
      </c>
      <c r="I91" s="28">
        <f t="shared" si="5"/>
        <v>0.00015444444444444815</v>
      </c>
      <c r="J91" s="18"/>
      <c r="K91"/>
      <c r="L91" s="13">
        <v>0.039266168981481483</v>
      </c>
      <c r="M91" s="82">
        <v>0.0375</v>
      </c>
    </row>
    <row r="92" spans="1:13" ht="15">
      <c r="A92" s="115">
        <v>100</v>
      </c>
      <c r="B92" s="84">
        <v>89</v>
      </c>
      <c r="C92" s="85" t="s">
        <v>472</v>
      </c>
      <c r="D92" s="88" t="s">
        <v>446</v>
      </c>
      <c r="E92" s="86" t="s">
        <v>89</v>
      </c>
      <c r="F92" s="85">
        <v>7650</v>
      </c>
      <c r="G92" s="103" t="s">
        <v>168</v>
      </c>
      <c r="H92" s="27">
        <f t="shared" si="4"/>
        <v>0.0017778703703704435</v>
      </c>
      <c r="I92" s="28">
        <f t="shared" si="5"/>
        <v>0.00016614583333340676</v>
      </c>
      <c r="J92" s="18"/>
      <c r="K92"/>
      <c r="L92" s="13">
        <v>0.04656953703703704</v>
      </c>
      <c r="M92" s="82">
        <v>0.0447916666666666</v>
      </c>
    </row>
    <row r="93" spans="1:13" ht="15">
      <c r="A93" s="115">
        <v>78</v>
      </c>
      <c r="B93" s="84">
        <v>91</v>
      </c>
      <c r="C93" s="85" t="s">
        <v>368</v>
      </c>
      <c r="D93" s="88" t="s">
        <v>237</v>
      </c>
      <c r="E93" s="86" t="s">
        <v>238</v>
      </c>
      <c r="F93" s="85">
        <v>24</v>
      </c>
      <c r="G93" s="103" t="s">
        <v>305</v>
      </c>
      <c r="H93" s="27">
        <f t="shared" si="4"/>
        <v>0.0017410763888888875</v>
      </c>
      <c r="I93" s="28">
        <f t="shared" si="5"/>
        <v>0.00012935185185185077</v>
      </c>
      <c r="J93" s="18"/>
      <c r="K93"/>
      <c r="L93" s="13">
        <v>0.006254965277777778</v>
      </c>
      <c r="M93" s="82">
        <v>0.00451388888888889</v>
      </c>
    </row>
    <row r="94" spans="1:13" ht="15">
      <c r="A94" s="115">
        <v>82</v>
      </c>
      <c r="B94" s="84">
        <v>92</v>
      </c>
      <c r="C94" s="85" t="s">
        <v>406</v>
      </c>
      <c r="D94" s="88" t="s">
        <v>340</v>
      </c>
      <c r="E94" s="86" t="s">
        <v>341</v>
      </c>
      <c r="F94" s="85">
        <v>21568</v>
      </c>
      <c r="G94" s="103" t="s">
        <v>441</v>
      </c>
      <c r="H94" s="27">
        <f t="shared" si="4"/>
        <v>0.001744363425925927</v>
      </c>
      <c r="I94" s="28">
        <f t="shared" si="5"/>
        <v>0.00013263888888889025</v>
      </c>
      <c r="J94" s="18"/>
      <c r="K94"/>
      <c r="L94" s="13">
        <v>0.006605474537037037</v>
      </c>
      <c r="M94" s="82">
        <v>0.00486111111111111</v>
      </c>
    </row>
    <row r="95" spans="1:13" ht="15">
      <c r="A95" s="115">
        <v>32</v>
      </c>
      <c r="B95" s="84">
        <v>93</v>
      </c>
      <c r="C95" s="85" t="s">
        <v>369</v>
      </c>
      <c r="D95" s="88" t="s">
        <v>240</v>
      </c>
      <c r="E95" s="86" t="s">
        <v>239</v>
      </c>
      <c r="F95" s="85">
        <v>20405</v>
      </c>
      <c r="G95" s="103" t="s">
        <v>440</v>
      </c>
      <c r="H95" s="27">
        <f t="shared" si="4"/>
        <v>0.0016742824074074117</v>
      </c>
      <c r="I95" s="28">
        <f t="shared" si="5"/>
        <v>6.255787037037492E-05</v>
      </c>
      <c r="J95" s="18"/>
      <c r="K95"/>
      <c r="L95" s="13">
        <v>0.006882615740740741</v>
      </c>
      <c r="M95" s="82">
        <v>0.00520833333333333</v>
      </c>
    </row>
    <row r="96" spans="1:13" ht="15">
      <c r="A96" s="115">
        <v>96</v>
      </c>
      <c r="B96" s="84">
        <v>94</v>
      </c>
      <c r="C96" s="85" t="s">
        <v>370</v>
      </c>
      <c r="D96" s="88" t="s">
        <v>241</v>
      </c>
      <c r="E96" s="86" t="s">
        <v>239</v>
      </c>
      <c r="F96" s="85">
        <v>20668</v>
      </c>
      <c r="G96" s="103" t="s">
        <v>440</v>
      </c>
      <c r="H96" s="27">
        <f t="shared" si="4"/>
        <v>0.0017696527777778005</v>
      </c>
      <c r="I96" s="28">
        <f t="shared" si="5"/>
        <v>0.0001579282407407638</v>
      </c>
      <c r="J96" s="18"/>
      <c r="K96"/>
      <c r="L96" s="13">
        <v>0.014616875000000001</v>
      </c>
      <c r="M96" s="82">
        <v>0.0128472222222222</v>
      </c>
    </row>
    <row r="97" spans="1:13" ht="15">
      <c r="A97" s="115">
        <v>108</v>
      </c>
      <c r="B97" s="84">
        <v>96</v>
      </c>
      <c r="C97" s="85" t="s">
        <v>473</v>
      </c>
      <c r="D97" s="88" t="s">
        <v>242</v>
      </c>
      <c r="E97" s="86" t="s">
        <v>239</v>
      </c>
      <c r="F97" s="85">
        <v>20473</v>
      </c>
      <c r="G97" s="103" t="s">
        <v>440</v>
      </c>
      <c r="H97" s="27">
        <f t="shared" si="4"/>
        <v>0.0017947106481482032</v>
      </c>
      <c r="I97" s="28">
        <f t="shared" si="5"/>
        <v>0.0001829861111111665</v>
      </c>
      <c r="J97" s="18"/>
      <c r="K97"/>
      <c r="L97" s="13">
        <v>0.022975266203703704</v>
      </c>
      <c r="M97" s="82">
        <v>0.0211805555555555</v>
      </c>
    </row>
    <row r="98" spans="1:13" ht="15">
      <c r="A98" s="115">
        <v>107</v>
      </c>
      <c r="B98" s="84">
        <v>97</v>
      </c>
      <c r="C98" s="85" t="s">
        <v>474</v>
      </c>
      <c r="D98" s="88" t="s">
        <v>243</v>
      </c>
      <c r="E98" s="86" t="s">
        <v>239</v>
      </c>
      <c r="F98" s="85">
        <v>20474</v>
      </c>
      <c r="G98" s="103" t="s">
        <v>440</v>
      </c>
      <c r="H98" s="27">
        <f t="shared" si="4"/>
        <v>0.0017906018518518384</v>
      </c>
      <c r="I98" s="28">
        <f t="shared" si="5"/>
        <v>0.00017887731481480164</v>
      </c>
      <c r="J98" s="18"/>
      <c r="K98"/>
      <c r="L98" s="13">
        <v>0.03130449074074074</v>
      </c>
      <c r="M98" s="82">
        <v>0.0295138888888889</v>
      </c>
    </row>
    <row r="99" spans="1:13" ht="15">
      <c r="A99" s="115">
        <v>144</v>
      </c>
      <c r="B99" s="84">
        <v>98</v>
      </c>
      <c r="C99" s="85" t="s">
        <v>475</v>
      </c>
      <c r="D99" s="88" t="s">
        <v>244</v>
      </c>
      <c r="E99" s="86" t="s">
        <v>239</v>
      </c>
      <c r="F99" s="85">
        <v>21493</v>
      </c>
      <c r="G99" s="103" t="s">
        <v>440</v>
      </c>
      <c r="H99" s="27">
        <f t="shared" si="4"/>
        <v>0.0019122222222222457</v>
      </c>
      <c r="I99" s="28">
        <f t="shared" si="5"/>
        <v>0.00030049768518520896</v>
      </c>
      <c r="J99" s="18"/>
      <c r="K99"/>
      <c r="L99" s="13">
        <v>0.039759444444444444</v>
      </c>
      <c r="M99" s="82">
        <v>0.0378472222222222</v>
      </c>
    </row>
    <row r="100" spans="1:13" ht="15">
      <c r="A100" s="115">
        <v>140</v>
      </c>
      <c r="B100" s="84">
        <v>99</v>
      </c>
      <c r="C100" s="85" t="s">
        <v>476</v>
      </c>
      <c r="D100" s="88" t="s">
        <v>245</v>
      </c>
      <c r="E100" s="86" t="s">
        <v>239</v>
      </c>
      <c r="F100" s="85">
        <v>19610</v>
      </c>
      <c r="G100" s="103" t="s">
        <v>440</v>
      </c>
      <c r="H100" s="27">
        <f t="shared" si="4"/>
        <v>0.0018700347222222052</v>
      </c>
      <c r="I100" s="28">
        <f t="shared" si="5"/>
        <v>0.0002583101851851685</v>
      </c>
      <c r="J100" s="18"/>
      <c r="K100"/>
      <c r="L100" s="13">
        <v>0.04700892361111111</v>
      </c>
      <c r="M100" s="82">
        <v>0.0451388888888889</v>
      </c>
    </row>
    <row r="101" spans="1:13" ht="15">
      <c r="A101" s="115">
        <v>122</v>
      </c>
      <c r="B101" s="84">
        <v>100</v>
      </c>
      <c r="C101" s="85" t="s">
        <v>372</v>
      </c>
      <c r="D101" s="88" t="s">
        <v>246</v>
      </c>
      <c r="E101" s="86" t="s">
        <v>239</v>
      </c>
      <c r="F101" s="85">
        <v>21494</v>
      </c>
      <c r="G101" s="103" t="s">
        <v>440</v>
      </c>
      <c r="H101" s="27">
        <f t="shared" si="4"/>
        <v>0.001823506944444435</v>
      </c>
      <c r="I101" s="28">
        <f t="shared" si="5"/>
        <v>0.00021178240740739817</v>
      </c>
      <c r="J101" s="18"/>
      <c r="K101"/>
      <c r="L101" s="13">
        <v>0.05182350694444444</v>
      </c>
      <c r="M101" s="82">
        <v>0.05</v>
      </c>
    </row>
    <row r="102" spans="1:13" ht="15">
      <c r="A102" s="115">
        <v>112</v>
      </c>
      <c r="B102" s="84">
        <v>101</v>
      </c>
      <c r="C102" s="85" t="s">
        <v>373</v>
      </c>
      <c r="D102" s="88" t="s">
        <v>247</v>
      </c>
      <c r="E102" s="86" t="s">
        <v>239</v>
      </c>
      <c r="F102" s="85">
        <v>20213</v>
      </c>
      <c r="G102" s="103" t="s">
        <v>440</v>
      </c>
      <c r="H102" s="27">
        <f t="shared" si="4"/>
        <v>0.001807905092592578</v>
      </c>
      <c r="I102" s="28">
        <f t="shared" si="5"/>
        <v>0.00019618055555554125</v>
      </c>
      <c r="J102" s="18"/>
      <c r="K102"/>
      <c r="L102" s="13">
        <v>0.054585682870370376</v>
      </c>
      <c r="M102" s="82">
        <v>0.0527777777777778</v>
      </c>
    </row>
    <row r="103" spans="1:13" ht="15">
      <c r="A103" s="115">
        <v>145</v>
      </c>
      <c r="B103" s="84">
        <v>102</v>
      </c>
      <c r="C103" s="85" t="s">
        <v>477</v>
      </c>
      <c r="D103" s="88" t="s">
        <v>248</v>
      </c>
      <c r="E103" s="86" t="s">
        <v>249</v>
      </c>
      <c r="F103" s="85">
        <v>21335</v>
      </c>
      <c r="G103" s="103" t="s">
        <v>441</v>
      </c>
      <c r="H103" s="27">
        <f t="shared" si="4"/>
        <v>0.0019439351851852325</v>
      </c>
      <c r="I103" s="28">
        <f t="shared" si="5"/>
        <v>0.0003322106481481958</v>
      </c>
      <c r="J103" s="18"/>
      <c r="K103"/>
      <c r="L103" s="13">
        <v>0.015138379629629632</v>
      </c>
      <c r="M103" s="82">
        <v>0.0131944444444444</v>
      </c>
    </row>
    <row r="104" spans="1:13" ht="15">
      <c r="A104" s="115">
        <v>136</v>
      </c>
      <c r="B104" s="84">
        <v>103</v>
      </c>
      <c r="C104" s="85" t="s">
        <v>478</v>
      </c>
      <c r="D104" s="88" t="s">
        <v>250</v>
      </c>
      <c r="E104" s="86" t="s">
        <v>249</v>
      </c>
      <c r="F104" s="85">
        <v>19226</v>
      </c>
      <c r="G104" s="103" t="s">
        <v>441</v>
      </c>
      <c r="H104" s="27">
        <f t="shared" si="4"/>
        <v>0.001857210648148127</v>
      </c>
      <c r="I104" s="28">
        <f t="shared" si="5"/>
        <v>0.0002454861111110902</v>
      </c>
      <c r="J104" s="18"/>
      <c r="K104"/>
      <c r="L104" s="13">
        <v>0.023384988425925925</v>
      </c>
      <c r="M104" s="82">
        <v>0.0215277777777778</v>
      </c>
    </row>
    <row r="105" spans="1:13" ht="15">
      <c r="A105" s="115">
        <v>124</v>
      </c>
      <c r="B105" s="84">
        <v>104</v>
      </c>
      <c r="C105" s="85" t="s">
        <v>479</v>
      </c>
      <c r="D105" s="88" t="s">
        <v>251</v>
      </c>
      <c r="E105" s="86" t="s">
        <v>252</v>
      </c>
      <c r="F105" s="85">
        <v>5561</v>
      </c>
      <c r="G105" s="103" t="s">
        <v>441</v>
      </c>
      <c r="H105" s="27">
        <f t="shared" si="4"/>
        <v>0.001829479166666679</v>
      </c>
      <c r="I105" s="28">
        <f t="shared" si="5"/>
        <v>0.00021775462962964217</v>
      </c>
      <c r="J105" s="18"/>
      <c r="K105"/>
      <c r="L105" s="13">
        <v>0.03169059027777778</v>
      </c>
      <c r="M105" s="82">
        <v>0.0298611111111111</v>
      </c>
    </row>
    <row r="106" spans="1:13" ht="15">
      <c r="A106" s="115">
        <v>76</v>
      </c>
      <c r="B106" s="84">
        <v>106</v>
      </c>
      <c r="C106" s="85" t="s">
        <v>480</v>
      </c>
      <c r="D106" s="88" t="s">
        <v>253</v>
      </c>
      <c r="E106" s="86" t="s">
        <v>254</v>
      </c>
      <c r="F106" s="85">
        <v>9832</v>
      </c>
      <c r="G106" s="103" t="s">
        <v>180</v>
      </c>
      <c r="H106" s="27">
        <f t="shared" si="4"/>
        <v>0.0017393634259259307</v>
      </c>
      <c r="I106" s="28">
        <f t="shared" si="5"/>
        <v>0.00012763888888889393</v>
      </c>
      <c r="J106" s="18"/>
      <c r="K106"/>
      <c r="L106" s="13">
        <v>0.00729491898148148</v>
      </c>
      <c r="M106" s="82">
        <v>0.00555555555555555</v>
      </c>
    </row>
    <row r="107" spans="1:13" ht="15">
      <c r="A107" s="115">
        <v>20</v>
      </c>
      <c r="B107" s="84">
        <v>107</v>
      </c>
      <c r="C107" s="85" t="s">
        <v>374</v>
      </c>
      <c r="D107" s="88" t="s">
        <v>256</v>
      </c>
      <c r="E107" s="86" t="s">
        <v>257</v>
      </c>
      <c r="F107" s="85">
        <v>20368</v>
      </c>
      <c r="G107" s="103" t="s">
        <v>180</v>
      </c>
      <c r="H107" s="27">
        <f t="shared" si="4"/>
        <v>0.0016518865740741406</v>
      </c>
      <c r="I107" s="28">
        <f t="shared" si="5"/>
        <v>4.0162037037103906E-05</v>
      </c>
      <c r="J107" s="18"/>
      <c r="K107"/>
      <c r="L107" s="13">
        <v>0.01519355324074074</v>
      </c>
      <c r="M107" s="82">
        <v>0.0135416666666666</v>
      </c>
    </row>
    <row r="108" spans="1:13" ht="15">
      <c r="A108" s="115">
        <v>93</v>
      </c>
      <c r="B108" s="84">
        <v>108</v>
      </c>
      <c r="C108" s="85" t="s">
        <v>474</v>
      </c>
      <c r="D108" s="88" t="s">
        <v>258</v>
      </c>
      <c r="E108" s="86" t="s">
        <v>259</v>
      </c>
      <c r="F108" s="85">
        <v>20364</v>
      </c>
      <c r="G108" s="103" t="s">
        <v>255</v>
      </c>
      <c r="H108" s="27">
        <f aca="true" t="shared" si="6" ref="H108:H130">SUM(L108-M108)</f>
        <v>0.0017670370370370357</v>
      </c>
      <c r="I108" s="28">
        <f aca="true" t="shared" si="7" ref="I108:I130">H108-$H$12</f>
        <v>0.00015531249999999898</v>
      </c>
      <c r="J108" s="18"/>
      <c r="K108"/>
      <c r="L108" s="13">
        <v>0.023642037037037034</v>
      </c>
      <c r="M108" s="82">
        <v>0.021875</v>
      </c>
    </row>
    <row r="109" spans="1:13" ht="15">
      <c r="A109" s="115">
        <v>148</v>
      </c>
      <c r="B109" s="84">
        <v>109</v>
      </c>
      <c r="C109" s="85" t="s">
        <v>481</v>
      </c>
      <c r="D109" s="88" t="s">
        <v>260</v>
      </c>
      <c r="E109" s="86" t="s">
        <v>259</v>
      </c>
      <c r="F109" s="85">
        <v>21091</v>
      </c>
      <c r="G109" s="103" t="s">
        <v>255</v>
      </c>
      <c r="H109" s="27">
        <f t="shared" si="6"/>
        <v>0.001968391203703738</v>
      </c>
      <c r="I109" s="28">
        <f t="shared" si="7"/>
        <v>0.00035666666666670107</v>
      </c>
      <c r="J109" s="18"/>
      <c r="K109"/>
      <c r="L109" s="13">
        <v>0.03217672453703704</v>
      </c>
      <c r="M109" s="82">
        <v>0.0302083333333333</v>
      </c>
    </row>
    <row r="110" spans="1:13" ht="15">
      <c r="A110" s="115">
        <v>138</v>
      </c>
      <c r="B110" s="84">
        <v>113</v>
      </c>
      <c r="C110" s="85" t="s">
        <v>482</v>
      </c>
      <c r="D110" s="88" t="s">
        <v>439</v>
      </c>
      <c r="E110" s="86" t="s">
        <v>438</v>
      </c>
      <c r="F110" s="85">
        <v>19696</v>
      </c>
      <c r="G110" s="103" t="s">
        <v>180</v>
      </c>
      <c r="H110" s="27">
        <f t="shared" si="6"/>
        <v>0.0018638425925925906</v>
      </c>
      <c r="I110" s="28">
        <f t="shared" si="7"/>
        <v>0.0002521180555555538</v>
      </c>
      <c r="J110" s="18"/>
      <c r="K110"/>
      <c r="L110" s="13">
        <v>0.007766620370370371</v>
      </c>
      <c r="M110" s="82">
        <v>0.00590277777777778</v>
      </c>
    </row>
    <row r="111" spans="1:13" ht="15">
      <c r="A111" s="115">
        <v>26</v>
      </c>
      <c r="B111" s="84">
        <v>114</v>
      </c>
      <c r="C111" s="85" t="s">
        <v>375</v>
      </c>
      <c r="D111" s="88" t="s">
        <v>261</v>
      </c>
      <c r="E111" s="86" t="s">
        <v>438</v>
      </c>
      <c r="F111" s="85">
        <v>13172</v>
      </c>
      <c r="G111" s="103" t="s">
        <v>180</v>
      </c>
      <c r="H111" s="27">
        <f t="shared" si="6"/>
        <v>0.0016604166666666538</v>
      </c>
      <c r="I111" s="28">
        <f t="shared" si="7"/>
        <v>4.869212962961707E-05</v>
      </c>
      <c r="J111" s="18"/>
      <c r="K111"/>
      <c r="L111" s="13">
        <v>0.015549305555555554</v>
      </c>
      <c r="M111" s="82">
        <v>0.0138888888888889</v>
      </c>
    </row>
    <row r="112" spans="1:13" ht="15">
      <c r="A112" s="115">
        <v>68</v>
      </c>
      <c r="B112" s="84">
        <v>115</v>
      </c>
      <c r="C112" s="85" t="s">
        <v>376</v>
      </c>
      <c r="D112" s="88" t="s">
        <v>262</v>
      </c>
      <c r="E112" s="86" t="s">
        <v>438</v>
      </c>
      <c r="F112" s="85">
        <v>19957</v>
      </c>
      <c r="G112" s="103" t="s">
        <v>180</v>
      </c>
      <c r="H112" s="27">
        <f t="shared" si="6"/>
        <v>0.0017242708333333606</v>
      </c>
      <c r="I112" s="28">
        <f t="shared" si="7"/>
        <v>0.00011254629629632389</v>
      </c>
      <c r="J112" s="18"/>
      <c r="K112"/>
      <c r="L112" s="13">
        <v>0.02394649305555556</v>
      </c>
      <c r="M112" s="82">
        <v>0.0222222222222222</v>
      </c>
    </row>
    <row r="113" spans="1:13" ht="15">
      <c r="A113" s="115">
        <v>57</v>
      </c>
      <c r="B113" s="84">
        <v>116</v>
      </c>
      <c r="C113" s="85" t="s">
        <v>483</v>
      </c>
      <c r="D113" s="88" t="s">
        <v>263</v>
      </c>
      <c r="E113" s="86" t="s">
        <v>438</v>
      </c>
      <c r="F113" s="85">
        <v>5599</v>
      </c>
      <c r="G113" s="103" t="s">
        <v>180</v>
      </c>
      <c r="H113" s="27">
        <f t="shared" si="6"/>
        <v>0.0017066898148148761</v>
      </c>
      <c r="I113" s="28">
        <f t="shared" si="7"/>
        <v>9.496527777783938E-05</v>
      </c>
      <c r="J113" s="18"/>
      <c r="K113"/>
      <c r="L113" s="13">
        <v>0.032262245370370375</v>
      </c>
      <c r="M113" s="82">
        <v>0.0305555555555555</v>
      </c>
    </row>
    <row r="114" spans="1:13" ht="15">
      <c r="A114" s="115">
        <v>12</v>
      </c>
      <c r="B114" s="84">
        <v>117</v>
      </c>
      <c r="C114" s="85" t="s">
        <v>377</v>
      </c>
      <c r="D114" s="88" t="s">
        <v>264</v>
      </c>
      <c r="E114" s="86" t="s">
        <v>438</v>
      </c>
      <c r="F114" s="85">
        <v>7825</v>
      </c>
      <c r="G114" s="103" t="s">
        <v>180</v>
      </c>
      <c r="H114" s="27">
        <f t="shared" si="6"/>
        <v>0.0016332523148148564</v>
      </c>
      <c r="I114" s="28">
        <f t="shared" si="7"/>
        <v>2.1527777777819715E-05</v>
      </c>
      <c r="J114" s="18"/>
      <c r="K114"/>
      <c r="L114" s="13">
        <v>0.039827696759259255</v>
      </c>
      <c r="M114" s="82">
        <v>0.0381944444444444</v>
      </c>
    </row>
    <row r="115" spans="1:13" ht="15">
      <c r="A115" s="115">
        <v>126</v>
      </c>
      <c r="B115" s="84">
        <v>120</v>
      </c>
      <c r="C115" s="85" t="s">
        <v>484</v>
      </c>
      <c r="D115" s="88" t="s">
        <v>265</v>
      </c>
      <c r="E115" s="86" t="s">
        <v>266</v>
      </c>
      <c r="F115" s="85">
        <v>14264</v>
      </c>
      <c r="G115" s="103" t="s">
        <v>175</v>
      </c>
      <c r="H115" s="27">
        <f t="shared" si="6"/>
        <v>0.0018329282407407409</v>
      </c>
      <c r="I115" s="28">
        <f t="shared" si="7"/>
        <v>0.00022120370370370414</v>
      </c>
      <c r="J115" s="18"/>
      <c r="K115"/>
      <c r="L115" s="13">
        <v>0.008082928240740741</v>
      </c>
      <c r="M115" s="82">
        <v>0.00625</v>
      </c>
    </row>
    <row r="116" spans="1:13" ht="15">
      <c r="A116" s="115">
        <v>61</v>
      </c>
      <c r="B116" s="84">
        <v>121</v>
      </c>
      <c r="C116" s="85" t="s">
        <v>378</v>
      </c>
      <c r="D116" s="88" t="s">
        <v>267</v>
      </c>
      <c r="E116" s="86" t="s">
        <v>268</v>
      </c>
      <c r="F116" s="85">
        <v>19405</v>
      </c>
      <c r="G116" s="103" t="s">
        <v>175</v>
      </c>
      <c r="H116" s="27">
        <f t="shared" si="6"/>
        <v>0.0017177777777777885</v>
      </c>
      <c r="I116" s="28">
        <f t="shared" si="7"/>
        <v>0.00010605324074075182</v>
      </c>
      <c r="J116" s="18"/>
      <c r="K116"/>
      <c r="L116" s="13">
        <v>0.01595388888888889</v>
      </c>
      <c r="M116" s="82">
        <v>0.0142361111111111</v>
      </c>
    </row>
    <row r="117" spans="1:13" ht="15">
      <c r="A117" s="115">
        <v>103</v>
      </c>
      <c r="B117" s="84">
        <v>122</v>
      </c>
      <c r="C117" s="85" t="s">
        <v>485</v>
      </c>
      <c r="D117" s="88" t="s">
        <v>342</v>
      </c>
      <c r="E117" s="86" t="s">
        <v>343</v>
      </c>
      <c r="F117" s="85">
        <v>21129</v>
      </c>
      <c r="G117" s="103" t="s">
        <v>175</v>
      </c>
      <c r="H117" s="27">
        <f t="shared" si="6"/>
        <v>0.0017834722222222661</v>
      </c>
      <c r="I117" s="28">
        <f t="shared" si="7"/>
        <v>0.0001717476851852294</v>
      </c>
      <c r="J117" s="18"/>
      <c r="K117"/>
      <c r="L117" s="13">
        <v>0.024352916666666665</v>
      </c>
      <c r="M117" s="82">
        <v>0.0225694444444444</v>
      </c>
    </row>
    <row r="118" spans="1:13" ht="15">
      <c r="A118" s="115">
        <v>19</v>
      </c>
      <c r="B118" s="84">
        <v>123</v>
      </c>
      <c r="C118" s="85" t="s">
        <v>379</v>
      </c>
      <c r="D118" s="88" t="s">
        <v>269</v>
      </c>
      <c r="E118" s="86" t="s">
        <v>270</v>
      </c>
      <c r="F118" s="85">
        <v>17922</v>
      </c>
      <c r="G118" s="103" t="s">
        <v>175</v>
      </c>
      <c r="H118" s="27">
        <f t="shared" si="6"/>
        <v>0.0016516782407407227</v>
      </c>
      <c r="I118" s="28">
        <f t="shared" si="7"/>
        <v>3.995370370368594E-05</v>
      </c>
      <c r="J118" s="18"/>
      <c r="K118"/>
      <c r="L118" s="13">
        <v>0.03255445601851852</v>
      </c>
      <c r="M118" s="82">
        <v>0.0309027777777778</v>
      </c>
    </row>
    <row r="119" spans="1:13" ht="15">
      <c r="A119" s="115">
        <v>131</v>
      </c>
      <c r="B119" s="84">
        <v>124</v>
      </c>
      <c r="C119" s="85" t="s">
        <v>486</v>
      </c>
      <c r="D119" s="88" t="s">
        <v>271</v>
      </c>
      <c r="E119" s="86" t="s">
        <v>272</v>
      </c>
      <c r="F119" s="85">
        <v>9629</v>
      </c>
      <c r="G119" s="103" t="s">
        <v>175</v>
      </c>
      <c r="H119" s="27">
        <f t="shared" si="6"/>
        <v>0.0018364467592593275</v>
      </c>
      <c r="I119" s="28">
        <f t="shared" si="7"/>
        <v>0.00022472222222229082</v>
      </c>
      <c r="J119" s="18"/>
      <c r="K119"/>
      <c r="L119" s="13">
        <v>0.04037811342592593</v>
      </c>
      <c r="M119" s="82">
        <v>0.0385416666666666</v>
      </c>
    </row>
    <row r="120" spans="1:13" ht="15">
      <c r="A120" s="115">
        <v>116</v>
      </c>
      <c r="B120" s="84">
        <v>125</v>
      </c>
      <c r="C120" s="85" t="s">
        <v>487</v>
      </c>
      <c r="D120" s="88" t="s">
        <v>273</v>
      </c>
      <c r="E120" s="86" t="s">
        <v>274</v>
      </c>
      <c r="F120" s="85">
        <v>19335</v>
      </c>
      <c r="G120" s="103" t="s">
        <v>175</v>
      </c>
      <c r="H120" s="27">
        <f t="shared" si="6"/>
        <v>0.0018156944444444462</v>
      </c>
      <c r="I120" s="28">
        <f t="shared" si="7"/>
        <v>0.00020396990740740944</v>
      </c>
      <c r="J120" s="18"/>
      <c r="K120"/>
      <c r="L120" s="13">
        <v>0.04730180555555555</v>
      </c>
      <c r="M120" s="82">
        <v>0.0454861111111111</v>
      </c>
    </row>
    <row r="121" spans="1:13" ht="15">
      <c r="A121" s="115">
        <v>94</v>
      </c>
      <c r="B121" s="84">
        <v>126</v>
      </c>
      <c r="C121" s="85" t="s">
        <v>488</v>
      </c>
      <c r="D121" s="88" t="s">
        <v>275</v>
      </c>
      <c r="E121" s="86" t="s">
        <v>266</v>
      </c>
      <c r="F121" s="85">
        <v>19308</v>
      </c>
      <c r="G121" s="103" t="s">
        <v>175</v>
      </c>
      <c r="H121" s="27">
        <f t="shared" si="6"/>
        <v>0.0017695370370370625</v>
      </c>
      <c r="I121" s="28">
        <f t="shared" si="7"/>
        <v>0.00015781250000002577</v>
      </c>
      <c r="J121" s="18"/>
      <c r="K121"/>
      <c r="L121" s="13">
        <v>0.052116759259259265</v>
      </c>
      <c r="M121" s="82">
        <v>0.0503472222222222</v>
      </c>
    </row>
    <row r="122" spans="1:13" ht="15">
      <c r="A122" s="115">
        <v>149</v>
      </c>
      <c r="B122" s="84">
        <v>127</v>
      </c>
      <c r="C122" s="85" t="s">
        <v>489</v>
      </c>
      <c r="D122" s="88" t="s">
        <v>276</v>
      </c>
      <c r="E122" s="86" t="s">
        <v>277</v>
      </c>
      <c r="F122" s="119">
        <v>20456</v>
      </c>
      <c r="G122" s="103" t="s">
        <v>278</v>
      </c>
      <c r="H122" s="27">
        <f t="shared" si="6"/>
        <v>0.0020031481481481515</v>
      </c>
      <c r="I122" s="28">
        <f t="shared" si="7"/>
        <v>0.00039142361111111474</v>
      </c>
      <c r="J122" s="18"/>
      <c r="K122"/>
      <c r="L122" s="13">
        <v>0.008600370370370371</v>
      </c>
      <c r="M122" s="82">
        <v>0.00659722222222222</v>
      </c>
    </row>
    <row r="123" spans="1:13" ht="15">
      <c r="A123" s="115">
        <v>80</v>
      </c>
      <c r="B123" s="84">
        <v>128</v>
      </c>
      <c r="C123" s="85" t="s">
        <v>380</v>
      </c>
      <c r="D123" s="88" t="s">
        <v>279</v>
      </c>
      <c r="E123" s="86" t="s">
        <v>277</v>
      </c>
      <c r="F123" s="119">
        <v>19890</v>
      </c>
      <c r="G123" s="103" t="s">
        <v>278</v>
      </c>
      <c r="H123" s="27">
        <f t="shared" si="6"/>
        <v>0.0017431712962963277</v>
      </c>
      <c r="I123" s="28">
        <f t="shared" si="7"/>
        <v>0.00013144675925929098</v>
      </c>
      <c r="J123" s="18"/>
      <c r="K123"/>
      <c r="L123" s="13">
        <v>0.01632650462962963</v>
      </c>
      <c r="M123" s="82">
        <v>0.0145833333333333</v>
      </c>
    </row>
    <row r="124" spans="1:13" ht="15">
      <c r="A124" s="115">
        <v>16</v>
      </c>
      <c r="B124" s="84">
        <v>129</v>
      </c>
      <c r="C124" s="85" t="s">
        <v>381</v>
      </c>
      <c r="D124" s="88" t="s">
        <v>280</v>
      </c>
      <c r="E124" s="86" t="s">
        <v>281</v>
      </c>
      <c r="F124" s="85">
        <v>19701</v>
      </c>
      <c r="G124" s="103" t="s">
        <v>278</v>
      </c>
      <c r="H124" s="27">
        <f t="shared" si="6"/>
        <v>0.0016482407407408077</v>
      </c>
      <c r="I124" s="28">
        <f t="shared" si="7"/>
        <v>3.6516203703770974E-05</v>
      </c>
      <c r="J124" s="18"/>
      <c r="K124"/>
      <c r="L124" s="13">
        <v>0.024564907407407407</v>
      </c>
      <c r="M124" s="82">
        <v>0.0229166666666666</v>
      </c>
    </row>
    <row r="125" spans="1:13" ht="15">
      <c r="A125" s="115">
        <v>86</v>
      </c>
      <c r="B125" s="84">
        <v>130</v>
      </c>
      <c r="C125" s="85" t="s">
        <v>382</v>
      </c>
      <c r="D125" s="88" t="s">
        <v>282</v>
      </c>
      <c r="E125" s="86" t="s">
        <v>283</v>
      </c>
      <c r="F125" s="85">
        <v>14424</v>
      </c>
      <c r="G125" s="103" t="s">
        <v>278</v>
      </c>
      <c r="H125" s="27">
        <f t="shared" si="6"/>
        <v>0.0017560879629629628</v>
      </c>
      <c r="I125" s="28">
        <f t="shared" si="7"/>
        <v>0.00014436342592592604</v>
      </c>
      <c r="J125" s="18"/>
      <c r="K125"/>
      <c r="L125" s="13">
        <v>0.03300608796296296</v>
      </c>
      <c r="M125" s="82">
        <v>0.03125</v>
      </c>
    </row>
    <row r="126" spans="1:13" ht="15">
      <c r="A126" s="115">
        <v>67</v>
      </c>
      <c r="B126" s="84">
        <v>131</v>
      </c>
      <c r="C126" s="85" t="s">
        <v>490</v>
      </c>
      <c r="D126" s="88" t="s">
        <v>284</v>
      </c>
      <c r="E126" s="86" t="s">
        <v>285</v>
      </c>
      <c r="F126" s="85">
        <v>6850</v>
      </c>
      <c r="G126" s="103" t="s">
        <v>286</v>
      </c>
      <c r="H126" s="27">
        <f t="shared" si="6"/>
        <v>0.0017237384259259315</v>
      </c>
      <c r="I126" s="28">
        <f t="shared" si="7"/>
        <v>0.00011201388888889478</v>
      </c>
      <c r="J126" s="18"/>
      <c r="K126"/>
      <c r="L126" s="13">
        <v>0.008668182870370371</v>
      </c>
      <c r="M126" s="82">
        <v>0.00694444444444444</v>
      </c>
    </row>
    <row r="127" spans="1:13" ht="15">
      <c r="A127" s="115">
        <v>59</v>
      </c>
      <c r="B127" s="84">
        <v>132</v>
      </c>
      <c r="C127" s="85" t="s">
        <v>502</v>
      </c>
      <c r="D127" s="88" t="s">
        <v>503</v>
      </c>
      <c r="E127" s="86" t="s">
        <v>504</v>
      </c>
      <c r="F127" s="85">
        <v>18904</v>
      </c>
      <c r="G127" s="103" t="s">
        <v>278</v>
      </c>
      <c r="H127" s="27">
        <f t="shared" si="6"/>
        <v>0.0017128009259259288</v>
      </c>
      <c r="I127" s="28">
        <f t="shared" si="7"/>
        <v>0.00010107638888889208</v>
      </c>
      <c r="J127" s="18"/>
      <c r="K127"/>
      <c r="L127" s="13">
        <v>0.005185023148148149</v>
      </c>
      <c r="M127" s="82">
        <v>0.00347222222222222</v>
      </c>
    </row>
    <row r="128" spans="1:13" ht="15">
      <c r="A128" s="115">
        <v>64</v>
      </c>
      <c r="B128" s="84">
        <v>133</v>
      </c>
      <c r="C128" s="85" t="s">
        <v>491</v>
      </c>
      <c r="D128" s="88" t="s">
        <v>287</v>
      </c>
      <c r="E128" s="86" t="s">
        <v>288</v>
      </c>
      <c r="F128" s="85">
        <v>19551</v>
      </c>
      <c r="G128" s="103" t="s">
        <v>286</v>
      </c>
      <c r="H128" s="27">
        <f t="shared" si="6"/>
        <v>0.0017192361111111661</v>
      </c>
      <c r="I128" s="28">
        <f t="shared" si="7"/>
        <v>0.0001075115740741294</v>
      </c>
      <c r="J128" s="18"/>
      <c r="K128"/>
      <c r="L128" s="13">
        <v>0.016649791666666667</v>
      </c>
      <c r="M128" s="82">
        <v>0.0149305555555555</v>
      </c>
    </row>
    <row r="129" spans="1:13" ht="15">
      <c r="A129" s="115">
        <v>27</v>
      </c>
      <c r="B129" s="84">
        <v>134</v>
      </c>
      <c r="C129" s="85" t="s">
        <v>384</v>
      </c>
      <c r="D129" s="88" t="s">
        <v>289</v>
      </c>
      <c r="E129" s="86" t="s">
        <v>288</v>
      </c>
      <c r="F129" s="85">
        <v>12797</v>
      </c>
      <c r="G129" s="103" t="s">
        <v>286</v>
      </c>
      <c r="H129" s="27">
        <f t="shared" si="6"/>
        <v>0.001663055555555546</v>
      </c>
      <c r="I129" s="28">
        <f t="shared" si="7"/>
        <v>5.133101851850937E-05</v>
      </c>
      <c r="J129" s="18"/>
      <c r="K129"/>
      <c r="L129" s="13">
        <v>0.024926944444444446</v>
      </c>
      <c r="M129" s="82">
        <v>0.0232638888888889</v>
      </c>
    </row>
    <row r="130" spans="1:13" ht="15">
      <c r="A130" s="115">
        <v>95</v>
      </c>
      <c r="B130" s="84">
        <v>135</v>
      </c>
      <c r="C130" s="85" t="s">
        <v>385</v>
      </c>
      <c r="D130" s="88" t="s">
        <v>290</v>
      </c>
      <c r="E130" s="86" t="s">
        <v>288</v>
      </c>
      <c r="F130" s="85">
        <v>19266</v>
      </c>
      <c r="G130" s="103" t="s">
        <v>286</v>
      </c>
      <c r="H130" s="27">
        <f t="shared" si="6"/>
        <v>0.0017695949074074263</v>
      </c>
      <c r="I130" s="28">
        <f t="shared" si="7"/>
        <v>0.00015787037037038958</v>
      </c>
      <c r="J130" s="18"/>
      <c r="K130"/>
      <c r="L130" s="13">
        <v>0.033366817129629626</v>
      </c>
      <c r="M130" s="82">
        <v>0.0315972222222222</v>
      </c>
    </row>
    <row r="131" spans="1:13" ht="15">
      <c r="A131" s="115"/>
      <c r="B131" s="84">
        <v>136</v>
      </c>
      <c r="C131" s="85" t="s">
        <v>386</v>
      </c>
      <c r="D131" s="88" t="s">
        <v>291</v>
      </c>
      <c r="E131" s="86" t="s">
        <v>292</v>
      </c>
      <c r="F131" s="85">
        <v>20030</v>
      </c>
      <c r="G131" s="103" t="s">
        <v>286</v>
      </c>
      <c r="H131" s="27" t="s">
        <v>96</v>
      </c>
      <c r="I131" s="28"/>
      <c r="J131" s="18"/>
      <c r="K131"/>
      <c r="L131" s="13"/>
      <c r="M131" s="82">
        <v>0.0388888888888889</v>
      </c>
    </row>
    <row r="132" spans="1:13" ht="15">
      <c r="A132" s="115">
        <v>51</v>
      </c>
      <c r="B132" s="84">
        <v>137</v>
      </c>
      <c r="C132" s="85" t="s">
        <v>492</v>
      </c>
      <c r="D132" s="88" t="s">
        <v>293</v>
      </c>
      <c r="E132" s="86" t="s">
        <v>294</v>
      </c>
      <c r="F132" s="85">
        <v>9844</v>
      </c>
      <c r="G132" s="103" t="s">
        <v>286</v>
      </c>
      <c r="H132" s="27">
        <f>SUM(L132-M132)</f>
        <v>0.001695787037037072</v>
      </c>
      <c r="I132" s="28">
        <f>H132-$H$12</f>
        <v>8.406250000003528E-05</v>
      </c>
      <c r="J132" s="18"/>
      <c r="K132"/>
      <c r="L132" s="13">
        <v>0.047529120370370374</v>
      </c>
      <c r="M132" s="82">
        <v>0.0458333333333333</v>
      </c>
    </row>
    <row r="133" spans="1:13" ht="15">
      <c r="A133" s="115">
        <v>9</v>
      </c>
      <c r="B133" s="84">
        <v>138</v>
      </c>
      <c r="C133" s="85" t="s">
        <v>387</v>
      </c>
      <c r="D133" s="88" t="s">
        <v>295</v>
      </c>
      <c r="E133" s="86" t="s">
        <v>296</v>
      </c>
      <c r="F133" s="85">
        <v>9899</v>
      </c>
      <c r="G133" s="103" t="s">
        <v>412</v>
      </c>
      <c r="H133" s="27">
        <f>SUM(L133-M133)</f>
        <v>0.0016266550925925997</v>
      </c>
      <c r="I133" s="28">
        <f>H133-$H$12</f>
        <v>1.4930555555562946E-05</v>
      </c>
      <c r="J133" s="18"/>
      <c r="K133"/>
      <c r="L133" s="13">
        <v>0.00891832175925926</v>
      </c>
      <c r="M133" s="82">
        <v>0.00729166666666666</v>
      </c>
    </row>
    <row r="134" spans="1:13" ht="15">
      <c r="A134" s="115">
        <v>54</v>
      </c>
      <c r="B134" s="84">
        <v>139</v>
      </c>
      <c r="C134" s="85" t="s">
        <v>388</v>
      </c>
      <c r="D134" s="88" t="s">
        <v>297</v>
      </c>
      <c r="E134" s="86" t="s">
        <v>296</v>
      </c>
      <c r="F134" s="85">
        <v>19555</v>
      </c>
      <c r="G134" s="103" t="s">
        <v>412</v>
      </c>
      <c r="H134" s="27">
        <f>SUM(L134-M134)</f>
        <v>0.0017016087962962757</v>
      </c>
      <c r="I134" s="28">
        <f>H134-$H$12</f>
        <v>8.9884259259239E-05</v>
      </c>
      <c r="J134" s="18"/>
      <c r="K134"/>
      <c r="L134" s="13">
        <v>0.016979386574074076</v>
      </c>
      <c r="M134" s="82">
        <v>0.0152777777777778</v>
      </c>
    </row>
    <row r="135" spans="1:13" ht="15">
      <c r="A135" s="115">
        <v>111</v>
      </c>
      <c r="B135" s="84">
        <v>140</v>
      </c>
      <c r="C135" s="85" t="s">
        <v>389</v>
      </c>
      <c r="D135" s="88" t="s">
        <v>298</v>
      </c>
      <c r="E135" s="86" t="s">
        <v>296</v>
      </c>
      <c r="F135" s="85">
        <v>20791</v>
      </c>
      <c r="G135" s="103" t="s">
        <v>412</v>
      </c>
      <c r="H135" s="27">
        <f>SUM(L135-M135)</f>
        <v>0.0018072685185185275</v>
      </c>
      <c r="I135" s="28">
        <f>H135-$H$12</f>
        <v>0.00019554398148149076</v>
      </c>
      <c r="J135" s="18"/>
      <c r="K135"/>
      <c r="L135" s="13">
        <v>0.025418379629629628</v>
      </c>
      <c r="M135" s="82">
        <v>0.0236111111111111</v>
      </c>
    </row>
    <row r="136" spans="1:13" ht="15">
      <c r="A136" s="115">
        <v>58</v>
      </c>
      <c r="B136" s="84">
        <v>142</v>
      </c>
      <c r="C136" s="85" t="s">
        <v>390</v>
      </c>
      <c r="D136" s="88" t="s">
        <v>300</v>
      </c>
      <c r="E136" s="86" t="s">
        <v>301</v>
      </c>
      <c r="F136" s="85">
        <v>14473</v>
      </c>
      <c r="G136" s="103" t="s">
        <v>412</v>
      </c>
      <c r="H136" s="27">
        <f>SUM(L136-M136)</f>
        <v>0.0017113657407407529</v>
      </c>
      <c r="I136" s="28">
        <f>H136-$H$12</f>
        <v>9.964120370371614E-05</v>
      </c>
      <c r="J136" s="18"/>
      <c r="K136"/>
      <c r="L136" s="13">
        <v>0.04094747685185185</v>
      </c>
      <c r="M136" s="82">
        <v>0.0392361111111111</v>
      </c>
    </row>
    <row r="137" spans="1:13" ht="15">
      <c r="A137" s="115"/>
      <c r="B137" s="84">
        <v>143</v>
      </c>
      <c r="C137" s="85" t="s">
        <v>493</v>
      </c>
      <c r="D137" s="88" t="s">
        <v>302</v>
      </c>
      <c r="E137" s="86" t="s">
        <v>303</v>
      </c>
      <c r="F137" s="85">
        <v>19756</v>
      </c>
      <c r="G137" s="103" t="s">
        <v>412</v>
      </c>
      <c r="H137" s="27" t="s">
        <v>96</v>
      </c>
      <c r="I137" s="28"/>
      <c r="J137" s="18"/>
      <c r="K137"/>
      <c r="L137" s="13"/>
      <c r="M137" s="82">
        <v>0.0461805555555555</v>
      </c>
    </row>
    <row r="138" spans="1:13" ht="15">
      <c r="A138" s="115">
        <v>31</v>
      </c>
      <c r="B138" s="84">
        <v>144</v>
      </c>
      <c r="C138" s="85" t="s">
        <v>391</v>
      </c>
      <c r="D138" s="88" t="s">
        <v>304</v>
      </c>
      <c r="E138" s="86" t="s">
        <v>283</v>
      </c>
      <c r="F138" s="85">
        <v>14364</v>
      </c>
      <c r="G138" s="103" t="s">
        <v>305</v>
      </c>
      <c r="H138" s="27">
        <f aca="true" t="shared" si="8" ref="H138:H164">SUM(L138-M138)</f>
        <v>0.001669583333333332</v>
      </c>
      <c r="I138" s="28">
        <f aca="true" t="shared" si="9" ref="I138:I164">H138-$H$12</f>
        <v>5.785879629629522E-05</v>
      </c>
      <c r="J138" s="18"/>
      <c r="K138"/>
      <c r="L138" s="13">
        <v>0.017294583333333332</v>
      </c>
      <c r="M138" s="82">
        <v>0.015625</v>
      </c>
    </row>
    <row r="139" spans="1:13" ht="15">
      <c r="A139" s="115">
        <v>10</v>
      </c>
      <c r="B139" s="84">
        <v>145</v>
      </c>
      <c r="C139" s="85" t="s">
        <v>494</v>
      </c>
      <c r="D139" s="88" t="s">
        <v>306</v>
      </c>
      <c r="E139" s="86" t="s">
        <v>307</v>
      </c>
      <c r="F139" s="85">
        <v>20253</v>
      </c>
      <c r="G139" s="103" t="s">
        <v>305</v>
      </c>
      <c r="H139" s="27">
        <f t="shared" si="8"/>
        <v>0.0016281250000000289</v>
      </c>
      <c r="I139" s="28">
        <f t="shared" si="9"/>
        <v>1.6400462962992126E-05</v>
      </c>
      <c r="J139" s="18"/>
      <c r="K139"/>
      <c r="L139" s="13">
        <v>0.02558645833333333</v>
      </c>
      <c r="M139" s="82">
        <v>0.0239583333333333</v>
      </c>
    </row>
    <row r="140" spans="1:13" ht="15">
      <c r="A140" s="115">
        <v>128</v>
      </c>
      <c r="B140" s="84">
        <v>146</v>
      </c>
      <c r="C140" s="85" t="s">
        <v>392</v>
      </c>
      <c r="D140" s="88" t="s">
        <v>308</v>
      </c>
      <c r="E140" s="86" t="s">
        <v>309</v>
      </c>
      <c r="F140" s="85">
        <v>19337</v>
      </c>
      <c r="G140" s="103" t="s">
        <v>305</v>
      </c>
      <c r="H140" s="27">
        <f t="shared" si="8"/>
        <v>0.001834710648148219</v>
      </c>
      <c r="I140" s="28">
        <f t="shared" si="9"/>
        <v>0.0002229861111111822</v>
      </c>
      <c r="J140" s="18"/>
      <c r="K140"/>
      <c r="L140" s="13">
        <v>0.03412637731481482</v>
      </c>
      <c r="M140" s="82">
        <v>0.0322916666666666</v>
      </c>
    </row>
    <row r="141" spans="1:13" ht="15">
      <c r="A141" s="115">
        <v>85</v>
      </c>
      <c r="B141" s="84">
        <v>147</v>
      </c>
      <c r="C141" s="85" t="s">
        <v>393</v>
      </c>
      <c r="D141" s="88" t="s">
        <v>310</v>
      </c>
      <c r="E141" s="86" t="s">
        <v>309</v>
      </c>
      <c r="F141" s="85">
        <v>20800</v>
      </c>
      <c r="G141" s="103" t="s">
        <v>305</v>
      </c>
      <c r="H141" s="27">
        <f t="shared" si="8"/>
        <v>0.0017528819444444788</v>
      </c>
      <c r="I141" s="28">
        <f t="shared" si="9"/>
        <v>0.00014115740740744203</v>
      </c>
      <c r="J141" s="18"/>
      <c r="K141"/>
      <c r="L141" s="13">
        <v>0.041336215277777776</v>
      </c>
      <c r="M141" s="82">
        <v>0.0395833333333333</v>
      </c>
    </row>
    <row r="142" spans="1:13" ht="15">
      <c r="A142" s="115">
        <v>37</v>
      </c>
      <c r="B142" s="84">
        <v>148</v>
      </c>
      <c r="C142" s="85" t="s">
        <v>394</v>
      </c>
      <c r="D142" s="88" t="s">
        <v>311</v>
      </c>
      <c r="E142" s="86" t="s">
        <v>312</v>
      </c>
      <c r="F142" s="85">
        <v>10354</v>
      </c>
      <c r="G142" s="103" t="s">
        <v>442</v>
      </c>
      <c r="H142" s="27">
        <f t="shared" si="8"/>
        <v>0.0016807523148148146</v>
      </c>
      <c r="I142" s="28">
        <f t="shared" si="9"/>
        <v>6.902777777777788E-05</v>
      </c>
      <c r="J142" s="18"/>
      <c r="K142"/>
      <c r="L142" s="13">
        <v>0.009319641203703705</v>
      </c>
      <c r="M142" s="82">
        <v>0.00763888888888889</v>
      </c>
    </row>
    <row r="143" spans="1:13" ht="15">
      <c r="A143" s="115">
        <v>104</v>
      </c>
      <c r="B143" s="84">
        <v>149</v>
      </c>
      <c r="C143" s="85" t="s">
        <v>395</v>
      </c>
      <c r="D143" s="88" t="s">
        <v>313</v>
      </c>
      <c r="E143" s="86" t="s">
        <v>312</v>
      </c>
      <c r="F143" s="85">
        <v>8356</v>
      </c>
      <c r="G143" s="103" t="s">
        <v>442</v>
      </c>
      <c r="H143" s="27">
        <f t="shared" si="8"/>
        <v>0.0017859027777777994</v>
      </c>
      <c r="I143" s="28">
        <f t="shared" si="9"/>
        <v>0.0001741782407407627</v>
      </c>
      <c r="J143" s="18"/>
      <c r="K143"/>
      <c r="L143" s="13">
        <v>0.017758125</v>
      </c>
      <c r="M143" s="82">
        <v>0.0159722222222222</v>
      </c>
    </row>
    <row r="144" spans="1:13" ht="15">
      <c r="A144" s="115">
        <v>115</v>
      </c>
      <c r="B144" s="84">
        <v>150</v>
      </c>
      <c r="C144" s="85" t="s">
        <v>389</v>
      </c>
      <c r="D144" s="88" t="s">
        <v>314</v>
      </c>
      <c r="E144" s="86" t="s">
        <v>312</v>
      </c>
      <c r="F144" s="85">
        <v>10728</v>
      </c>
      <c r="G144" s="103" t="s">
        <v>442</v>
      </c>
      <c r="H144" s="27">
        <f t="shared" si="8"/>
        <v>0.0018137268518519066</v>
      </c>
      <c r="I144" s="28">
        <f t="shared" si="9"/>
        <v>0.00020200231481486987</v>
      </c>
      <c r="J144" s="18"/>
      <c r="K144"/>
      <c r="L144" s="13">
        <v>0.026119282407407407</v>
      </c>
      <c r="M144" s="82">
        <v>0.0243055555555555</v>
      </c>
    </row>
    <row r="145" spans="1:13" ht="15">
      <c r="A145" s="115">
        <v>143</v>
      </c>
      <c r="B145" s="84">
        <v>151</v>
      </c>
      <c r="C145" s="85" t="s">
        <v>496</v>
      </c>
      <c r="D145" s="88" t="s">
        <v>315</v>
      </c>
      <c r="E145" s="86" t="s">
        <v>312</v>
      </c>
      <c r="F145" s="85">
        <v>21403</v>
      </c>
      <c r="G145" s="103" t="s">
        <v>442</v>
      </c>
      <c r="H145" s="27">
        <f t="shared" si="8"/>
        <v>0.0019095486111111032</v>
      </c>
      <c r="I145" s="28">
        <f t="shared" si="9"/>
        <v>0.00029782407407406646</v>
      </c>
      <c r="J145" s="18"/>
      <c r="K145"/>
      <c r="L145" s="13">
        <v>0.0345484375</v>
      </c>
      <c r="M145" s="82">
        <v>0.0326388888888889</v>
      </c>
    </row>
    <row r="146" spans="1:13" ht="15">
      <c r="A146" s="115">
        <v>139</v>
      </c>
      <c r="B146" s="84">
        <v>152</v>
      </c>
      <c r="C146" s="85" t="s">
        <v>396</v>
      </c>
      <c r="D146" s="88" t="s">
        <v>316</v>
      </c>
      <c r="E146" s="86" t="s">
        <v>312</v>
      </c>
      <c r="F146" s="85">
        <v>20688</v>
      </c>
      <c r="G146" s="103" t="s">
        <v>442</v>
      </c>
      <c r="H146" s="27">
        <f t="shared" si="8"/>
        <v>0.0018672685185185736</v>
      </c>
      <c r="I146" s="28">
        <f t="shared" si="9"/>
        <v>0.0002555439814815369</v>
      </c>
      <c r="J146" s="18"/>
      <c r="K146"/>
      <c r="L146" s="13">
        <v>0.04179782407407407</v>
      </c>
      <c r="M146" s="82">
        <v>0.0399305555555555</v>
      </c>
    </row>
    <row r="147" spans="1:13" ht="15">
      <c r="A147" s="115">
        <v>44</v>
      </c>
      <c r="B147" s="84">
        <v>153</v>
      </c>
      <c r="C147" s="85" t="s">
        <v>495</v>
      </c>
      <c r="D147" s="88" t="s">
        <v>317</v>
      </c>
      <c r="E147" s="86" t="s">
        <v>312</v>
      </c>
      <c r="F147" s="85">
        <v>20686</v>
      </c>
      <c r="G147" s="103" t="s">
        <v>442</v>
      </c>
      <c r="H147" s="27">
        <f t="shared" si="8"/>
        <v>0.0016893402777777566</v>
      </c>
      <c r="I147" s="28">
        <f t="shared" si="9"/>
        <v>7.761574074071991E-05</v>
      </c>
      <c r="J147" s="18"/>
      <c r="K147"/>
      <c r="L147" s="13">
        <v>0.048217118055555556</v>
      </c>
      <c r="M147" s="82">
        <v>0.0465277777777778</v>
      </c>
    </row>
    <row r="148" spans="1:13" ht="15">
      <c r="A148" s="115">
        <v>63</v>
      </c>
      <c r="B148" s="84">
        <v>154</v>
      </c>
      <c r="C148" s="85" t="s">
        <v>397</v>
      </c>
      <c r="D148" s="88" t="s">
        <v>318</v>
      </c>
      <c r="E148" s="86" t="s">
        <v>319</v>
      </c>
      <c r="F148" s="85">
        <v>19335</v>
      </c>
      <c r="G148" s="103" t="s">
        <v>320</v>
      </c>
      <c r="H148" s="27">
        <f t="shared" si="8"/>
        <v>0.0017192245370370365</v>
      </c>
      <c r="I148" s="28">
        <f t="shared" si="9"/>
        <v>0.00010749999999999974</v>
      </c>
      <c r="J148" s="18"/>
      <c r="K148"/>
      <c r="L148" s="13">
        <v>0.009705335648148147</v>
      </c>
      <c r="M148" s="82">
        <v>0.00798611111111111</v>
      </c>
    </row>
    <row r="149" spans="1:13" ht="15">
      <c r="A149" s="115">
        <v>28</v>
      </c>
      <c r="B149" s="84">
        <v>155</v>
      </c>
      <c r="C149" s="85" t="s">
        <v>398</v>
      </c>
      <c r="D149" s="88" t="s">
        <v>321</v>
      </c>
      <c r="E149" s="86" t="s">
        <v>174</v>
      </c>
      <c r="F149" s="85">
        <v>17809</v>
      </c>
      <c r="G149" s="103" t="s">
        <v>320</v>
      </c>
      <c r="H149" s="27">
        <f t="shared" si="8"/>
        <v>0.0016633101851852294</v>
      </c>
      <c r="I149" s="28">
        <f t="shared" si="9"/>
        <v>5.158564814819271E-05</v>
      </c>
      <c r="J149" s="18"/>
      <c r="K149"/>
      <c r="L149" s="13">
        <v>0.01798275462962963</v>
      </c>
      <c r="M149" s="82">
        <v>0.0163194444444444</v>
      </c>
    </row>
    <row r="150" spans="1:13" ht="15">
      <c r="A150" s="115">
        <v>141</v>
      </c>
      <c r="B150" s="84">
        <v>157</v>
      </c>
      <c r="C150" s="85" t="s">
        <v>497</v>
      </c>
      <c r="D150" s="88" t="s">
        <v>322</v>
      </c>
      <c r="E150" s="86" t="s">
        <v>323</v>
      </c>
      <c r="F150" s="85">
        <v>21130</v>
      </c>
      <c r="G150" s="103" t="s">
        <v>320</v>
      </c>
      <c r="H150" s="27">
        <f t="shared" si="8"/>
        <v>0.0018804745370370156</v>
      </c>
      <c r="I150" s="28">
        <f t="shared" si="9"/>
        <v>0.00026874999999997886</v>
      </c>
      <c r="J150" s="18"/>
      <c r="K150"/>
      <c r="L150" s="13">
        <v>0.026533252314814817</v>
      </c>
      <c r="M150" s="82">
        <v>0.0246527777777778</v>
      </c>
    </row>
    <row r="151" spans="1:13" ht="15">
      <c r="A151" s="115">
        <v>106</v>
      </c>
      <c r="B151" s="84">
        <v>158</v>
      </c>
      <c r="C151" s="85" t="s">
        <v>399</v>
      </c>
      <c r="D151" s="88" t="s">
        <v>324</v>
      </c>
      <c r="E151" s="86" t="s">
        <v>323</v>
      </c>
      <c r="F151" s="85">
        <v>19601</v>
      </c>
      <c r="G151" s="103" t="s">
        <v>320</v>
      </c>
      <c r="H151" s="27">
        <f t="shared" si="8"/>
        <v>0.0017900810185185329</v>
      </c>
      <c r="I151" s="28">
        <f t="shared" si="9"/>
        <v>0.00017835648148149612</v>
      </c>
      <c r="J151" s="18"/>
      <c r="K151"/>
      <c r="L151" s="13">
        <v>0.03477619212962963</v>
      </c>
      <c r="M151" s="82">
        <v>0.0329861111111111</v>
      </c>
    </row>
    <row r="152" spans="1:13" ht="15">
      <c r="A152" s="115">
        <v>117</v>
      </c>
      <c r="B152" s="84">
        <v>161</v>
      </c>
      <c r="C152" s="85" t="s">
        <v>498</v>
      </c>
      <c r="D152" s="88" t="s">
        <v>325</v>
      </c>
      <c r="E152" s="86" t="s">
        <v>323</v>
      </c>
      <c r="F152" s="85">
        <v>19907</v>
      </c>
      <c r="G152" s="103" t="s">
        <v>320</v>
      </c>
      <c r="H152" s="27">
        <f t="shared" si="8"/>
        <v>0.001817199074074044</v>
      </c>
      <c r="I152" s="28">
        <f t="shared" si="9"/>
        <v>0.0002054745370370073</v>
      </c>
      <c r="J152" s="18"/>
      <c r="K152"/>
      <c r="L152" s="13">
        <v>0.042094976851851845</v>
      </c>
      <c r="M152" s="82">
        <v>0.0402777777777778</v>
      </c>
    </row>
    <row r="153" spans="1:13" ht="15">
      <c r="A153" s="115">
        <v>142</v>
      </c>
      <c r="B153" s="84">
        <v>162</v>
      </c>
      <c r="C153" s="85" t="s">
        <v>499</v>
      </c>
      <c r="D153" s="88" t="s">
        <v>326</v>
      </c>
      <c r="E153" s="86" t="s">
        <v>323</v>
      </c>
      <c r="F153" s="85">
        <v>20471</v>
      </c>
      <c r="G153" s="103" t="s">
        <v>320</v>
      </c>
      <c r="H153" s="27">
        <f t="shared" si="8"/>
        <v>0.0018836458333333361</v>
      </c>
      <c r="I153" s="28">
        <f t="shared" si="9"/>
        <v>0.0002719212962962994</v>
      </c>
      <c r="J153" s="18"/>
      <c r="K153"/>
      <c r="L153" s="13">
        <v>0.048758645833333336</v>
      </c>
      <c r="M153" s="82">
        <v>0.046875</v>
      </c>
    </row>
    <row r="154" spans="1:13" ht="15">
      <c r="A154" s="115">
        <v>120</v>
      </c>
      <c r="B154" s="84">
        <v>163</v>
      </c>
      <c r="C154" s="85" t="s">
        <v>443</v>
      </c>
      <c r="D154" s="88" t="s">
        <v>444</v>
      </c>
      <c r="E154" s="86" t="s">
        <v>445</v>
      </c>
      <c r="F154" s="85">
        <v>20569</v>
      </c>
      <c r="G154" s="103" t="s">
        <v>320</v>
      </c>
      <c r="H154" s="27">
        <f t="shared" si="8"/>
        <v>0.0018224537037037428</v>
      </c>
      <c r="I154" s="28">
        <f t="shared" si="9"/>
        <v>0.00021072916666670604</v>
      </c>
      <c r="J154" s="18"/>
      <c r="K154"/>
      <c r="L154" s="13">
        <v>0.052516898148148146</v>
      </c>
      <c r="M154" s="82">
        <v>0.0506944444444444</v>
      </c>
    </row>
    <row r="155" spans="1:13" ht="15">
      <c r="A155" s="115">
        <v>105</v>
      </c>
      <c r="B155" s="84">
        <v>164</v>
      </c>
      <c r="C155" s="85" t="s">
        <v>500</v>
      </c>
      <c r="D155" s="88" t="s">
        <v>328</v>
      </c>
      <c r="E155" s="86" t="s">
        <v>327</v>
      </c>
      <c r="F155" s="85">
        <v>20971</v>
      </c>
      <c r="G155" s="103" t="s">
        <v>320</v>
      </c>
      <c r="H155" s="27">
        <f t="shared" si="8"/>
        <v>0.0017874884259259233</v>
      </c>
      <c r="I155" s="28">
        <f t="shared" si="9"/>
        <v>0.00017576388888888655</v>
      </c>
      <c r="J155" s="18"/>
      <c r="K155"/>
      <c r="L155" s="13">
        <v>0.05491248842592592</v>
      </c>
      <c r="M155" s="82">
        <v>0.053125</v>
      </c>
    </row>
    <row r="156" spans="1:13" ht="15">
      <c r="A156" s="115">
        <v>98</v>
      </c>
      <c r="B156" s="84">
        <v>165</v>
      </c>
      <c r="C156" s="85" t="s">
        <v>400</v>
      </c>
      <c r="D156" s="88" t="s">
        <v>329</v>
      </c>
      <c r="E156" s="86" t="s">
        <v>330</v>
      </c>
      <c r="F156" s="85">
        <v>21639</v>
      </c>
      <c r="G156" s="103" t="s">
        <v>441</v>
      </c>
      <c r="H156" s="27">
        <f t="shared" si="8"/>
        <v>0.00177478009259259</v>
      </c>
      <c r="I156" s="28">
        <f t="shared" si="9"/>
        <v>0.00016305555555555322</v>
      </c>
      <c r="J156" s="18"/>
      <c r="K156"/>
      <c r="L156" s="13">
        <v>0.04239978009259259</v>
      </c>
      <c r="M156" s="82">
        <v>0.040625</v>
      </c>
    </row>
    <row r="157" spans="1:13" ht="15">
      <c r="A157" s="115">
        <v>101</v>
      </c>
      <c r="B157" s="84">
        <v>166</v>
      </c>
      <c r="C157" s="85" t="s">
        <v>401</v>
      </c>
      <c r="D157" s="88" t="s">
        <v>331</v>
      </c>
      <c r="E157" s="86" t="s">
        <v>330</v>
      </c>
      <c r="F157" s="85">
        <v>21640</v>
      </c>
      <c r="G157" s="103" t="s">
        <v>441</v>
      </c>
      <c r="H157" s="27">
        <f t="shared" si="8"/>
        <v>0.0017817824074074229</v>
      </c>
      <c r="I157" s="28">
        <f t="shared" si="9"/>
        <v>0.00017005787037038616</v>
      </c>
      <c r="J157" s="18"/>
      <c r="K157"/>
      <c r="L157" s="13">
        <v>0.04900400462962962</v>
      </c>
      <c r="M157" s="82">
        <v>0.0472222222222222</v>
      </c>
    </row>
    <row r="158" spans="1:13" ht="15">
      <c r="A158" s="115">
        <v>45</v>
      </c>
      <c r="B158" s="84">
        <v>167</v>
      </c>
      <c r="C158" s="85" t="s">
        <v>501</v>
      </c>
      <c r="D158" s="88" t="s">
        <v>332</v>
      </c>
      <c r="E158" s="86" t="s">
        <v>181</v>
      </c>
      <c r="F158" s="85">
        <v>13290</v>
      </c>
      <c r="G158" s="103" t="s">
        <v>255</v>
      </c>
      <c r="H158" s="27">
        <f t="shared" si="8"/>
        <v>0.0016897222222222383</v>
      </c>
      <c r="I158" s="28">
        <f t="shared" si="9"/>
        <v>7.799768518520155E-05</v>
      </c>
      <c r="J158" s="18"/>
      <c r="K158"/>
      <c r="L158" s="13">
        <v>0.04266194444444444</v>
      </c>
      <c r="M158" s="82">
        <v>0.0409722222222222</v>
      </c>
    </row>
    <row r="159" spans="1:13" ht="15">
      <c r="A159" s="115">
        <v>146</v>
      </c>
      <c r="B159" s="84">
        <v>168</v>
      </c>
      <c r="C159" s="85" t="s">
        <v>402</v>
      </c>
      <c r="D159" s="88" t="s">
        <v>333</v>
      </c>
      <c r="E159" s="86" t="s">
        <v>181</v>
      </c>
      <c r="F159" s="85">
        <v>21542</v>
      </c>
      <c r="G159" s="103" t="s">
        <v>255</v>
      </c>
      <c r="H159" s="27">
        <f t="shared" si="8"/>
        <v>0.001953541666666711</v>
      </c>
      <c r="I159" s="28">
        <f t="shared" si="9"/>
        <v>0.0003418171296296743</v>
      </c>
      <c r="J159" s="18"/>
      <c r="K159"/>
      <c r="L159" s="13">
        <v>0.04952298611111111</v>
      </c>
      <c r="M159" s="82">
        <v>0.0475694444444444</v>
      </c>
    </row>
    <row r="160" spans="1:13" ht="15">
      <c r="A160" s="115">
        <v>119</v>
      </c>
      <c r="B160" s="84">
        <v>169</v>
      </c>
      <c r="C160" s="85" t="s">
        <v>398</v>
      </c>
      <c r="D160" s="88" t="s">
        <v>334</v>
      </c>
      <c r="E160" s="86" t="s">
        <v>335</v>
      </c>
      <c r="F160" s="85">
        <v>21453</v>
      </c>
      <c r="G160" s="103" t="s">
        <v>255</v>
      </c>
      <c r="H160" s="27">
        <f t="shared" si="8"/>
        <v>0.0018200115740741388</v>
      </c>
      <c r="I160" s="28">
        <f t="shared" si="9"/>
        <v>0.00020828703703710204</v>
      </c>
      <c r="J160" s="18"/>
      <c r="K160"/>
      <c r="L160" s="13">
        <v>0.04973667824074074</v>
      </c>
      <c r="M160" s="82">
        <v>0.0479166666666666</v>
      </c>
    </row>
    <row r="161" spans="1:13" ht="15">
      <c r="A161" s="115">
        <v>123</v>
      </c>
      <c r="B161" s="84">
        <v>170</v>
      </c>
      <c r="C161" s="85" t="s">
        <v>403</v>
      </c>
      <c r="D161" s="88" t="s">
        <v>336</v>
      </c>
      <c r="E161" s="86" t="s">
        <v>337</v>
      </c>
      <c r="F161" s="85">
        <v>7442</v>
      </c>
      <c r="G161" s="103" t="s">
        <v>407</v>
      </c>
      <c r="H161" s="27">
        <f t="shared" si="8"/>
        <v>0.0018241782407407443</v>
      </c>
      <c r="I161" s="28">
        <f t="shared" si="9"/>
        <v>0.00021245370370370754</v>
      </c>
      <c r="J161" s="18"/>
      <c r="K161"/>
      <c r="L161" s="13">
        <v>0.010157511574074074</v>
      </c>
      <c r="M161" s="82">
        <v>0.00833333333333333</v>
      </c>
    </row>
    <row r="162" spans="1:13" ht="15">
      <c r="A162" s="115">
        <v>118</v>
      </c>
      <c r="B162" s="84">
        <v>171</v>
      </c>
      <c r="C162" s="85" t="s">
        <v>404</v>
      </c>
      <c r="D162" s="88" t="s">
        <v>338</v>
      </c>
      <c r="E162" s="86" t="s">
        <v>277</v>
      </c>
      <c r="F162" s="85">
        <v>13677</v>
      </c>
      <c r="G162" s="103" t="s">
        <v>407</v>
      </c>
      <c r="H162" s="27">
        <f t="shared" si="8"/>
        <v>0.0018174074074074724</v>
      </c>
      <c r="I162" s="28">
        <f t="shared" si="9"/>
        <v>0.00020568287037043566</v>
      </c>
      <c r="J162" s="18"/>
      <c r="K162"/>
      <c r="L162" s="13">
        <v>0.018484074074074073</v>
      </c>
      <c r="M162" s="82">
        <v>0.0166666666666666</v>
      </c>
    </row>
    <row r="163" spans="1:13" ht="15">
      <c r="A163" s="115">
        <v>147</v>
      </c>
      <c r="B163" s="84">
        <v>172</v>
      </c>
      <c r="C163" s="85" t="s">
        <v>447</v>
      </c>
      <c r="D163" s="88" t="s">
        <v>448</v>
      </c>
      <c r="E163" s="86" t="s">
        <v>449</v>
      </c>
      <c r="F163" s="85">
        <v>13034</v>
      </c>
      <c r="G163" s="103" t="s">
        <v>407</v>
      </c>
      <c r="H163" s="27">
        <f t="shared" si="8"/>
        <v>0.0019646527777777735</v>
      </c>
      <c r="I163" s="28">
        <f t="shared" si="9"/>
        <v>0.0003529282407407368</v>
      </c>
      <c r="J163" s="18"/>
      <c r="K163"/>
      <c r="L163" s="13">
        <v>0.026964652777777775</v>
      </c>
      <c r="M163" s="82">
        <v>0.025</v>
      </c>
    </row>
    <row r="164" spans="1:13" ht="15">
      <c r="A164" s="114">
        <v>134</v>
      </c>
      <c r="B164" s="84">
        <v>173</v>
      </c>
      <c r="C164" s="85" t="s">
        <v>405</v>
      </c>
      <c r="D164" s="88" t="s">
        <v>339</v>
      </c>
      <c r="E164" s="86" t="s">
        <v>259</v>
      </c>
      <c r="F164" s="85">
        <v>12285</v>
      </c>
      <c r="G164" s="103" t="s">
        <v>407</v>
      </c>
      <c r="H164" s="27">
        <f t="shared" si="8"/>
        <v>0.0018436689814815138</v>
      </c>
      <c r="I164" s="28">
        <f t="shared" si="9"/>
        <v>0.00023194444444447708</v>
      </c>
      <c r="J164" s="18"/>
      <c r="K164"/>
      <c r="L164" s="63">
        <v>0.03517700231481481</v>
      </c>
      <c r="M164" s="82">
        <v>0.0333333333333333</v>
      </c>
    </row>
    <row r="165" spans="1:13" ht="15">
      <c r="A165" s="116"/>
      <c r="B165" s="121" t="s">
        <v>184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8" ht="12.75">
      <c r="B168" s="1" t="s">
        <v>508</v>
      </c>
    </row>
    <row r="169" ht="15">
      <c r="A169" s="125" t="s">
        <v>509</v>
      </c>
    </row>
    <row r="170" ht="15">
      <c r="A170" s="125" t="s">
        <v>510</v>
      </c>
    </row>
  </sheetData>
  <sheetProtection/>
  <mergeCells count="6">
    <mergeCell ref="B11:E11"/>
    <mergeCell ref="A1:J1"/>
    <mergeCell ref="A2:J2"/>
    <mergeCell ref="A5:J5"/>
    <mergeCell ref="F11:J11"/>
    <mergeCell ref="A10:H10"/>
  </mergeCells>
  <printOptions horizontalCentered="1"/>
  <pageMargins left="0.1968503937007874" right="0.2362204724409449" top="0.31496062992125984" bottom="0.31496062992125984" header="0.2362204724409449" footer="0.1968503937007874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8"/>
  <sheetViews>
    <sheetView zoomScalePageLayoutView="0" workbookViewId="0" topLeftCell="A139">
      <selection activeCell="C15" sqref="C15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customWidth="1"/>
    <col min="11" max="11" width="7.7109375" style="0" hidden="1" customWidth="1"/>
    <col min="12" max="12" width="6.421875" style="0" hidden="1" customWidth="1"/>
    <col min="13" max="13" width="11.57421875" style="0" hidden="1" customWidth="1"/>
    <col min="14" max="14" width="10.28125" style="0" hidden="1" customWidth="1"/>
    <col min="15" max="15" width="7.7109375" style="0" hidden="1" customWidth="1"/>
    <col min="16" max="16" width="6.421875" style="0" hidden="1" customWidth="1"/>
    <col min="17" max="17" width="11.57421875" style="0" hidden="1" customWidth="1"/>
    <col min="18" max="18" width="10.28125" style="0" hidden="1" customWidth="1"/>
    <col min="19" max="19" width="7.7109375" style="0" hidden="1" customWidth="1"/>
    <col min="20" max="20" width="6.421875" style="0" hidden="1" customWidth="1"/>
    <col min="21" max="21" width="11.57421875" style="0" hidden="1" customWidth="1"/>
    <col min="22" max="22" width="10.28125" style="0" hidden="1" customWidth="1"/>
    <col min="23" max="23" width="7.7109375" style="0" hidden="1" customWidth="1"/>
    <col min="24" max="24" width="6.421875" style="0" hidden="1" customWidth="1"/>
    <col min="25" max="25" width="11.57421875" style="0" hidden="1" customWidth="1"/>
    <col min="26" max="26" width="10.28125" style="0" hidden="1" customWidth="1"/>
    <col min="27" max="27" width="7.7109375" style="0" hidden="1" customWidth="1"/>
    <col min="28" max="28" width="6.421875" style="0" hidden="1" customWidth="1"/>
    <col min="29" max="29" width="11.57421875" style="0" hidden="1" customWidth="1"/>
    <col min="30" max="30" width="10.28125" style="0" hidden="1" customWidth="1"/>
    <col min="31" max="31" width="10.140625" style="0" hidden="1" customWidth="1"/>
    <col min="32" max="33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505</v>
      </c>
      <c r="E3" s="163"/>
      <c r="F3" s="163"/>
      <c r="G3" s="163"/>
      <c r="I3" s="3"/>
    </row>
    <row r="4" spans="1:9" ht="12.75">
      <c r="A4" s="4" t="s">
        <v>78</v>
      </c>
      <c r="C4" s="64">
        <v>42496</v>
      </c>
      <c r="I4" s="3" t="s">
        <v>408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31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  <c r="K10" s="170" t="s">
        <v>25</v>
      </c>
      <c r="L10" s="170"/>
      <c r="M10" s="170"/>
      <c r="N10" s="170"/>
      <c r="O10" s="171" t="s">
        <v>24</v>
      </c>
      <c r="P10" s="171"/>
      <c r="Q10" s="171"/>
      <c r="R10" s="171"/>
      <c r="S10" s="170" t="s">
        <v>26</v>
      </c>
      <c r="T10" s="170"/>
      <c r="U10" s="170"/>
      <c r="V10" s="170"/>
      <c r="W10" s="171" t="s">
        <v>30</v>
      </c>
      <c r="X10" s="171"/>
      <c r="Y10" s="171"/>
      <c r="Z10" s="171"/>
      <c r="AA10" s="170" t="s">
        <v>27</v>
      </c>
      <c r="AB10" s="170"/>
      <c r="AC10" s="170"/>
      <c r="AD10" s="170"/>
      <c r="AE10" t="s">
        <v>31</v>
      </c>
    </row>
    <row r="11" spans="1:10" ht="15">
      <c r="A11" s="114"/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30" ht="15">
      <c r="A12" s="115">
        <v>1</v>
      </c>
      <c r="B12" s="84">
        <v>23</v>
      </c>
      <c r="C12" s="85" t="s">
        <v>130</v>
      </c>
      <c r="D12" s="88" t="s">
        <v>131</v>
      </c>
      <c r="E12" s="86" t="s">
        <v>450</v>
      </c>
      <c r="F12" s="85">
        <v>1602446</v>
      </c>
      <c r="G12" s="103" t="s">
        <v>204</v>
      </c>
      <c r="H12" s="9">
        <f aca="true" t="shared" si="0" ref="H12:H18">SUM(M12,Q12,U12,Y12,AC12)-SUM(N12,R12,V12,Z12,AD12)</f>
        <v>0.0015438310185185151</v>
      </c>
      <c r="I12" s="9">
        <f aca="true" t="shared" si="1" ref="I12:I75">H12-$H$12</f>
        <v>0</v>
      </c>
      <c r="K12" s="23">
        <v>1</v>
      </c>
      <c r="L12" s="34">
        <v>23</v>
      </c>
      <c r="M12" s="27">
        <v>0.0015438310185185151</v>
      </c>
      <c r="N12" s="16"/>
      <c r="O12" s="23"/>
      <c r="P12" s="84"/>
      <c r="Q12" s="18"/>
      <c r="R12" s="16"/>
      <c r="S12" s="104"/>
      <c r="T12" s="84"/>
      <c r="U12" s="31"/>
      <c r="V12" s="33"/>
      <c r="W12" s="23"/>
      <c r="X12" s="84"/>
      <c r="Y12" s="32"/>
      <c r="Z12" s="16"/>
      <c r="AA12" s="23"/>
      <c r="AB12" s="84"/>
      <c r="AC12" s="27"/>
      <c r="AD12" s="8"/>
    </row>
    <row r="13" spans="1:31" ht="15">
      <c r="A13" s="115">
        <v>2</v>
      </c>
      <c r="B13" s="84">
        <v>24</v>
      </c>
      <c r="C13" s="85" t="s">
        <v>138</v>
      </c>
      <c r="D13" s="88" t="s">
        <v>139</v>
      </c>
      <c r="E13" s="86" t="s">
        <v>450</v>
      </c>
      <c r="F13" s="85">
        <v>1601280</v>
      </c>
      <c r="G13" s="103" t="s">
        <v>204</v>
      </c>
      <c r="H13" s="9">
        <f t="shared" si="0"/>
        <v>0.0015814467592592616</v>
      </c>
      <c r="I13" s="9">
        <f t="shared" si="1"/>
        <v>3.7615740740746476E-05</v>
      </c>
      <c r="K13" s="23">
        <v>2</v>
      </c>
      <c r="L13" s="34">
        <v>24</v>
      </c>
      <c r="M13" s="27">
        <v>0.0015814467592592616</v>
      </c>
      <c r="N13" s="16"/>
      <c r="O13" s="23"/>
      <c r="P13" s="84"/>
      <c r="Q13" s="18"/>
      <c r="R13" s="18"/>
      <c r="S13" s="104"/>
      <c r="T13" s="84"/>
      <c r="U13" s="31"/>
      <c r="V13" s="33"/>
      <c r="W13" s="23"/>
      <c r="X13" s="84"/>
      <c r="Y13" s="32"/>
      <c r="Z13" s="16"/>
      <c r="AA13" s="23"/>
      <c r="AB13" s="84"/>
      <c r="AC13" s="27"/>
      <c r="AD13" s="8"/>
      <c r="AE13" s="15"/>
    </row>
    <row r="14" spans="1:30" ht="15">
      <c r="A14" s="115">
        <v>3</v>
      </c>
      <c r="B14" s="84">
        <v>2</v>
      </c>
      <c r="C14" s="85" t="s">
        <v>527</v>
      </c>
      <c r="D14" s="88" t="s">
        <v>189</v>
      </c>
      <c r="E14" s="86" t="s">
        <v>45</v>
      </c>
      <c r="F14" s="85">
        <v>939</v>
      </c>
      <c r="G14" s="103" t="s">
        <v>36</v>
      </c>
      <c r="H14" s="9">
        <f t="shared" si="0"/>
        <v>0.0015997337962963022</v>
      </c>
      <c r="I14" s="9">
        <f t="shared" si="1"/>
        <v>5.590277777778709E-05</v>
      </c>
      <c r="K14" s="23">
        <v>3</v>
      </c>
      <c r="L14" s="34">
        <v>2</v>
      </c>
      <c r="M14" s="27">
        <v>0.0015997337962963022</v>
      </c>
      <c r="N14" s="16"/>
      <c r="O14" s="23"/>
      <c r="P14" s="84"/>
      <c r="Q14" s="18"/>
      <c r="R14" s="16"/>
      <c r="S14" s="104"/>
      <c r="T14" s="84"/>
      <c r="U14" s="31"/>
      <c r="V14" s="33"/>
      <c r="W14" s="23"/>
      <c r="X14" s="84"/>
      <c r="Y14" s="32"/>
      <c r="Z14" s="16"/>
      <c r="AA14" s="23"/>
      <c r="AB14" s="84"/>
      <c r="AC14" s="27"/>
      <c r="AD14" s="8"/>
    </row>
    <row r="15" spans="1:30" ht="15">
      <c r="A15" s="115">
        <v>4</v>
      </c>
      <c r="B15" s="84">
        <v>5</v>
      </c>
      <c r="C15" s="85" t="s">
        <v>108</v>
      </c>
      <c r="D15" s="88" t="s">
        <v>109</v>
      </c>
      <c r="E15" s="86" t="s">
        <v>45</v>
      </c>
      <c r="F15" s="85">
        <v>1053</v>
      </c>
      <c r="G15" s="103" t="s">
        <v>36</v>
      </c>
      <c r="H15" s="9">
        <f t="shared" si="0"/>
        <v>0.0016051388888889476</v>
      </c>
      <c r="I15" s="9">
        <f t="shared" si="1"/>
        <v>6.130787037043244E-05</v>
      </c>
      <c r="K15" s="23">
        <v>4</v>
      </c>
      <c r="L15" s="34">
        <v>5</v>
      </c>
      <c r="M15" s="27">
        <v>0.0016051388888889476</v>
      </c>
      <c r="N15" s="16"/>
      <c r="O15" s="23"/>
      <c r="P15" s="84"/>
      <c r="Q15" s="18"/>
      <c r="R15" s="16"/>
      <c r="S15" s="104"/>
      <c r="T15" s="84"/>
      <c r="U15" s="31"/>
      <c r="V15" s="33"/>
      <c r="W15" s="23"/>
      <c r="X15" s="84"/>
      <c r="Y15" s="32"/>
      <c r="Z15" s="16"/>
      <c r="AA15" s="23"/>
      <c r="AB15" s="84"/>
      <c r="AC15" s="27"/>
      <c r="AD15" s="8"/>
    </row>
    <row r="16" spans="1:30" ht="15">
      <c r="A16" s="115">
        <v>5</v>
      </c>
      <c r="B16" s="84">
        <v>1</v>
      </c>
      <c r="C16" s="85" t="s">
        <v>177</v>
      </c>
      <c r="D16" s="88" t="s">
        <v>188</v>
      </c>
      <c r="E16" s="86" t="s">
        <v>84</v>
      </c>
      <c r="F16" s="85">
        <v>947</v>
      </c>
      <c r="G16" s="103" t="s">
        <v>36</v>
      </c>
      <c r="H16" s="9">
        <f t="shared" si="0"/>
        <v>0.0016117245370370367</v>
      </c>
      <c r="I16" s="9">
        <f t="shared" si="1"/>
        <v>6.78935185185216E-05</v>
      </c>
      <c r="K16" s="23">
        <v>5</v>
      </c>
      <c r="L16" s="34">
        <v>1</v>
      </c>
      <c r="M16" s="27">
        <v>0.0016117245370370367</v>
      </c>
      <c r="N16" s="16"/>
      <c r="O16" s="23"/>
      <c r="P16" s="84"/>
      <c r="Q16" s="18"/>
      <c r="R16" s="16"/>
      <c r="S16" s="104"/>
      <c r="T16" s="84"/>
      <c r="U16" s="31"/>
      <c r="V16" s="33"/>
      <c r="W16" s="23"/>
      <c r="X16" s="84"/>
      <c r="Y16" s="32"/>
      <c r="Z16" s="16"/>
      <c r="AA16" s="23"/>
      <c r="AB16" s="84"/>
      <c r="AC16" s="27"/>
      <c r="AD16" s="8"/>
    </row>
    <row r="17" spans="1:30" ht="15">
      <c r="A17" s="115">
        <v>6</v>
      </c>
      <c r="B17" s="84">
        <v>70</v>
      </c>
      <c r="C17" s="85" t="s">
        <v>159</v>
      </c>
      <c r="D17" s="88" t="s">
        <v>160</v>
      </c>
      <c r="E17" s="86" t="s">
        <v>34</v>
      </c>
      <c r="F17" s="85">
        <v>7047</v>
      </c>
      <c r="G17" s="103" t="s">
        <v>34</v>
      </c>
      <c r="H17" s="9">
        <f t="shared" si="0"/>
        <v>0.0016130439814814818</v>
      </c>
      <c r="I17" s="9">
        <f t="shared" si="1"/>
        <v>6.921296296296666E-05</v>
      </c>
      <c r="K17" s="23">
        <v>6</v>
      </c>
      <c r="L17" s="34">
        <v>70</v>
      </c>
      <c r="M17" s="27">
        <v>0.0016130439814814818</v>
      </c>
      <c r="N17" s="16"/>
      <c r="O17" s="23"/>
      <c r="P17" s="84"/>
      <c r="Q17" s="18"/>
      <c r="R17" s="16"/>
      <c r="S17" s="104"/>
      <c r="T17" s="84"/>
      <c r="U17" s="31"/>
      <c r="V17" s="33"/>
      <c r="W17" s="23"/>
      <c r="X17" s="84"/>
      <c r="Y17" s="32"/>
      <c r="Z17" s="16"/>
      <c r="AA17" s="23"/>
      <c r="AB17" s="84"/>
      <c r="AC17" s="27"/>
      <c r="AD17" s="8"/>
    </row>
    <row r="18" spans="1:30" ht="15">
      <c r="A18" s="115">
        <v>7</v>
      </c>
      <c r="B18" s="84">
        <v>71</v>
      </c>
      <c r="C18" s="85" t="s">
        <v>164</v>
      </c>
      <c r="D18" s="88" t="s">
        <v>165</v>
      </c>
      <c r="E18" s="86" t="s">
        <v>34</v>
      </c>
      <c r="F18" s="85">
        <v>5019</v>
      </c>
      <c r="G18" s="103" t="s">
        <v>34</v>
      </c>
      <c r="H18" s="9">
        <f t="shared" si="0"/>
        <v>0.0016184027777778331</v>
      </c>
      <c r="I18" s="9">
        <f t="shared" si="1"/>
        <v>7.457175925931802E-05</v>
      </c>
      <c r="K18" s="23">
        <v>7</v>
      </c>
      <c r="L18" s="34">
        <v>71</v>
      </c>
      <c r="M18" s="27">
        <v>0.0016184027777778331</v>
      </c>
      <c r="N18" s="16"/>
      <c r="O18" s="23"/>
      <c r="P18" s="84"/>
      <c r="Q18" s="18"/>
      <c r="R18" s="16"/>
      <c r="S18" s="104"/>
      <c r="T18" s="84"/>
      <c r="U18" s="31"/>
      <c r="V18" s="33"/>
      <c r="W18" s="23"/>
      <c r="X18" s="84"/>
      <c r="Y18" s="32"/>
      <c r="Z18" s="16"/>
      <c r="AA18" s="23"/>
      <c r="AB18" s="84"/>
      <c r="AC18" s="27"/>
      <c r="AD18" s="8"/>
    </row>
    <row r="19" spans="1:31" ht="15">
      <c r="A19" s="115">
        <v>8</v>
      </c>
      <c r="B19" s="84">
        <v>72</v>
      </c>
      <c r="C19" s="85" t="s">
        <v>161</v>
      </c>
      <c r="D19" s="88" t="s">
        <v>162</v>
      </c>
      <c r="E19" s="86" t="s">
        <v>34</v>
      </c>
      <c r="F19" s="85">
        <v>6089</v>
      </c>
      <c r="G19" s="103" t="s">
        <v>34</v>
      </c>
      <c r="H19" s="9">
        <f>SUM(M19,Q19,U19,Y19,AC19,AE19)-SUM(N19,R19,V19,Z19,AD19)</f>
        <v>0.0016187962962962849</v>
      </c>
      <c r="I19" s="9">
        <f t="shared" si="1"/>
        <v>7.496527777776972E-05</v>
      </c>
      <c r="K19" s="23">
        <v>8</v>
      </c>
      <c r="L19" s="34">
        <v>72</v>
      </c>
      <c r="M19" s="27">
        <v>0.0016187962962962849</v>
      </c>
      <c r="N19" s="16"/>
      <c r="O19" s="23"/>
      <c r="P19" s="84"/>
      <c r="Q19" s="18"/>
      <c r="R19" s="18"/>
      <c r="S19" s="104"/>
      <c r="T19" s="84"/>
      <c r="U19" s="31"/>
      <c r="V19" s="33"/>
      <c r="W19" s="23"/>
      <c r="X19" s="84"/>
      <c r="Y19" s="32"/>
      <c r="Z19" s="92"/>
      <c r="AA19" s="23"/>
      <c r="AB19" s="84"/>
      <c r="AC19" s="27"/>
      <c r="AD19" s="8"/>
      <c r="AE19" s="71"/>
    </row>
    <row r="20" spans="1:30" ht="15">
      <c r="A20" s="115">
        <v>9</v>
      </c>
      <c r="B20" s="84">
        <v>138</v>
      </c>
      <c r="C20" s="85" t="s">
        <v>387</v>
      </c>
      <c r="D20" s="88" t="s">
        <v>295</v>
      </c>
      <c r="E20" s="86" t="s">
        <v>296</v>
      </c>
      <c r="F20" s="85">
        <v>9899</v>
      </c>
      <c r="G20" s="103" t="s">
        <v>412</v>
      </c>
      <c r="H20" s="9">
        <f aca="true" t="shared" si="2" ref="H20:H83">SUM(M20,Q20,U20,Y20,AC20)-SUM(N20,R20,V20,Z20,AD20)</f>
        <v>0.0016266550925925997</v>
      </c>
      <c r="I20" s="9">
        <f t="shared" si="1"/>
        <v>8.282407407408455E-05</v>
      </c>
      <c r="K20" s="23">
        <v>9</v>
      </c>
      <c r="L20" s="34">
        <v>138</v>
      </c>
      <c r="M20" s="27">
        <v>0.0016266550925925997</v>
      </c>
      <c r="N20" s="16"/>
      <c r="O20" s="23"/>
      <c r="P20" s="84"/>
      <c r="Q20" s="18"/>
      <c r="R20" s="18"/>
      <c r="S20" s="104"/>
      <c r="T20" s="84"/>
      <c r="U20" s="31"/>
      <c r="V20" s="31"/>
      <c r="W20" s="23"/>
      <c r="X20" s="84"/>
      <c r="Y20" s="32"/>
      <c r="Z20" s="16"/>
      <c r="AA20" s="23"/>
      <c r="AB20" s="84"/>
      <c r="AC20" s="27"/>
      <c r="AD20" s="8"/>
    </row>
    <row r="21" spans="1:30" ht="15">
      <c r="A21" s="115">
        <v>10</v>
      </c>
      <c r="B21" s="84">
        <v>145</v>
      </c>
      <c r="C21" s="85" t="s">
        <v>494</v>
      </c>
      <c r="D21" s="88" t="s">
        <v>306</v>
      </c>
      <c r="E21" s="86" t="s">
        <v>307</v>
      </c>
      <c r="F21" s="85">
        <v>20253</v>
      </c>
      <c r="G21" s="103" t="s">
        <v>305</v>
      </c>
      <c r="H21" s="9">
        <f t="shared" si="2"/>
        <v>0.0016281250000000289</v>
      </c>
      <c r="I21" s="9">
        <f t="shared" si="1"/>
        <v>8.429398148151373E-05</v>
      </c>
      <c r="K21" s="23">
        <v>10</v>
      </c>
      <c r="L21" s="34">
        <v>145</v>
      </c>
      <c r="M21" s="27">
        <v>0.0016281250000000289</v>
      </c>
      <c r="N21" s="16"/>
      <c r="O21" s="23"/>
      <c r="P21" s="84"/>
      <c r="Q21" s="18"/>
      <c r="R21" s="16"/>
      <c r="S21" s="104"/>
      <c r="T21" s="84"/>
      <c r="U21" s="31"/>
      <c r="V21" s="33"/>
      <c r="W21" s="23"/>
      <c r="X21" s="84"/>
      <c r="Y21" s="32"/>
      <c r="Z21" s="16"/>
      <c r="AA21" s="23"/>
      <c r="AB21" s="84"/>
      <c r="AC21" s="27"/>
      <c r="AD21" s="8"/>
    </row>
    <row r="22" spans="1:30" ht="15">
      <c r="A22" s="115">
        <v>11</v>
      </c>
      <c r="B22" s="84">
        <v>67</v>
      </c>
      <c r="C22" s="85" t="s">
        <v>433</v>
      </c>
      <c r="D22" s="88" t="s">
        <v>225</v>
      </c>
      <c r="E22" s="86" t="s">
        <v>81</v>
      </c>
      <c r="F22" s="85" t="s">
        <v>434</v>
      </c>
      <c r="G22" s="103" t="s">
        <v>81</v>
      </c>
      <c r="H22" s="9">
        <f t="shared" si="2"/>
        <v>0.0016298032407407737</v>
      </c>
      <c r="I22" s="9">
        <f t="shared" si="1"/>
        <v>8.597222222225852E-05</v>
      </c>
      <c r="K22" s="23">
        <v>11</v>
      </c>
      <c r="L22" s="34">
        <v>67</v>
      </c>
      <c r="M22" s="27">
        <v>0.0016298032407407737</v>
      </c>
      <c r="N22" s="16"/>
      <c r="O22" s="23"/>
      <c r="P22" s="84"/>
      <c r="Q22" s="18"/>
      <c r="R22" s="16"/>
      <c r="S22" s="104"/>
      <c r="T22" s="84"/>
      <c r="U22" s="31"/>
      <c r="V22" s="33"/>
      <c r="W22" s="23"/>
      <c r="X22" s="84"/>
      <c r="Y22" s="32"/>
      <c r="Z22" s="16"/>
      <c r="AA22" s="23"/>
      <c r="AB22" s="84"/>
      <c r="AC22" s="27"/>
      <c r="AD22" s="8"/>
    </row>
    <row r="23" spans="1:30" ht="15">
      <c r="A23" s="115">
        <v>12</v>
      </c>
      <c r="B23" s="84">
        <v>117</v>
      </c>
      <c r="C23" s="85" t="s">
        <v>377</v>
      </c>
      <c r="D23" s="88" t="s">
        <v>264</v>
      </c>
      <c r="E23" s="86" t="s">
        <v>438</v>
      </c>
      <c r="F23" s="85">
        <v>7825</v>
      </c>
      <c r="G23" s="103" t="s">
        <v>180</v>
      </c>
      <c r="H23" s="9">
        <f t="shared" si="2"/>
        <v>0.0016332523148148564</v>
      </c>
      <c r="I23" s="9">
        <f t="shared" si="1"/>
        <v>8.942129629634131E-05</v>
      </c>
      <c r="K23" s="23">
        <v>12</v>
      </c>
      <c r="L23" s="34">
        <v>117</v>
      </c>
      <c r="M23" s="27">
        <v>0.0016332523148148564</v>
      </c>
      <c r="N23" s="16"/>
      <c r="O23" s="23"/>
      <c r="P23" s="84"/>
      <c r="Q23" s="18"/>
      <c r="R23" s="16"/>
      <c r="S23" s="104"/>
      <c r="T23" s="84"/>
      <c r="U23" s="31"/>
      <c r="V23" s="33"/>
      <c r="W23" s="23"/>
      <c r="X23" s="84"/>
      <c r="Y23" s="32"/>
      <c r="Z23" s="16"/>
      <c r="AA23" s="23"/>
      <c r="AB23" s="84"/>
      <c r="AC23" s="27"/>
      <c r="AD23" s="8"/>
    </row>
    <row r="24" spans="1:30" ht="15">
      <c r="A24" s="115">
        <v>13</v>
      </c>
      <c r="B24" s="84">
        <v>18</v>
      </c>
      <c r="C24" s="85" t="s">
        <v>124</v>
      </c>
      <c r="D24" s="88" t="s">
        <v>125</v>
      </c>
      <c r="E24" s="86" t="s">
        <v>118</v>
      </c>
      <c r="F24" s="85" t="s">
        <v>126</v>
      </c>
      <c r="G24" s="103" t="s">
        <v>119</v>
      </c>
      <c r="H24" s="9">
        <f t="shared" si="2"/>
        <v>0.0016361574074074074</v>
      </c>
      <c r="I24" s="9">
        <f t="shared" si="1"/>
        <v>9.232638888889222E-05</v>
      </c>
      <c r="K24" s="23">
        <v>13</v>
      </c>
      <c r="L24" s="34">
        <v>18</v>
      </c>
      <c r="M24" s="27">
        <v>0.0016361574074074074</v>
      </c>
      <c r="N24" s="16"/>
      <c r="O24" s="23"/>
      <c r="P24" s="84"/>
      <c r="Q24" s="18"/>
      <c r="R24" s="16"/>
      <c r="S24" s="104"/>
      <c r="T24" s="84"/>
      <c r="U24" s="31"/>
      <c r="V24" s="33"/>
      <c r="W24" s="23"/>
      <c r="X24" s="84"/>
      <c r="Y24" s="32"/>
      <c r="Z24" s="16"/>
      <c r="AA24" s="23"/>
      <c r="AB24" s="84"/>
      <c r="AC24" s="27"/>
      <c r="AD24" s="8"/>
    </row>
    <row r="25" spans="1:30" ht="15">
      <c r="A25" s="115">
        <v>14</v>
      </c>
      <c r="B25" s="84">
        <v>79</v>
      </c>
      <c r="C25" s="85" t="s">
        <v>365</v>
      </c>
      <c r="D25" s="88" t="s">
        <v>232</v>
      </c>
      <c r="E25" s="86" t="s">
        <v>88</v>
      </c>
      <c r="F25" s="85">
        <v>5835</v>
      </c>
      <c r="G25" s="103" t="s">
        <v>168</v>
      </c>
      <c r="H25" s="9">
        <f t="shared" si="2"/>
        <v>0.0016453587962963027</v>
      </c>
      <c r="I25" s="9">
        <f t="shared" si="1"/>
        <v>0.00010152777777778762</v>
      </c>
      <c r="K25" s="23">
        <v>14</v>
      </c>
      <c r="L25" s="34">
        <v>79</v>
      </c>
      <c r="M25" s="27">
        <v>0.0016453587962963027</v>
      </c>
      <c r="N25" s="16"/>
      <c r="O25" s="23"/>
      <c r="P25" s="84"/>
      <c r="Q25" s="18"/>
      <c r="R25" s="16"/>
      <c r="S25" s="104"/>
      <c r="T25" s="84"/>
      <c r="U25" s="31"/>
      <c r="V25" s="33"/>
      <c r="W25" s="23"/>
      <c r="X25" s="84"/>
      <c r="Y25" s="32"/>
      <c r="Z25" s="16"/>
      <c r="AA25" s="23"/>
      <c r="AB25" s="84"/>
      <c r="AC25" s="27"/>
      <c r="AD25" s="8"/>
    </row>
    <row r="26" spans="1:30" ht="15">
      <c r="A26" s="115">
        <v>15</v>
      </c>
      <c r="B26" s="84">
        <v>39</v>
      </c>
      <c r="C26" s="85" t="s">
        <v>357</v>
      </c>
      <c r="D26" s="88" t="s">
        <v>210</v>
      </c>
      <c r="E26" s="86" t="s">
        <v>59</v>
      </c>
      <c r="F26" s="85">
        <v>100093</v>
      </c>
      <c r="G26" s="103" t="s">
        <v>35</v>
      </c>
      <c r="H26" s="9">
        <f t="shared" si="2"/>
        <v>0.0016464236111111696</v>
      </c>
      <c r="I26" s="9">
        <f t="shared" si="1"/>
        <v>0.00010259259259265451</v>
      </c>
      <c r="K26" s="23">
        <v>15</v>
      </c>
      <c r="L26" s="34">
        <v>39</v>
      </c>
      <c r="M26" s="27">
        <v>0.0016464236111111696</v>
      </c>
      <c r="N26" s="16"/>
      <c r="O26" s="23"/>
      <c r="P26" s="84"/>
      <c r="Q26" s="18"/>
      <c r="R26" s="16"/>
      <c r="S26" s="104"/>
      <c r="T26" s="84"/>
      <c r="U26" s="31"/>
      <c r="V26" s="33"/>
      <c r="W26" s="23"/>
      <c r="X26" s="84"/>
      <c r="Y26" s="32"/>
      <c r="Z26" s="16"/>
      <c r="AA26" s="23"/>
      <c r="AB26" s="84"/>
      <c r="AC26" s="27"/>
      <c r="AD26" s="8"/>
    </row>
    <row r="27" spans="1:30" ht="15">
      <c r="A27" s="115">
        <v>16</v>
      </c>
      <c r="B27" s="84">
        <v>129</v>
      </c>
      <c r="C27" s="85" t="s">
        <v>381</v>
      </c>
      <c r="D27" s="88" t="s">
        <v>280</v>
      </c>
      <c r="E27" s="86" t="s">
        <v>281</v>
      </c>
      <c r="F27" s="85">
        <v>19701</v>
      </c>
      <c r="G27" s="103" t="s">
        <v>278</v>
      </c>
      <c r="H27" s="9">
        <f t="shared" si="2"/>
        <v>0.0016482407407408077</v>
      </c>
      <c r="I27" s="9">
        <f t="shared" si="1"/>
        <v>0.00010440972222229257</v>
      </c>
      <c r="K27" s="23">
        <v>16</v>
      </c>
      <c r="L27" s="34">
        <v>129</v>
      </c>
      <c r="M27" s="27">
        <v>0.0016482407407408077</v>
      </c>
      <c r="N27" s="16"/>
      <c r="O27" s="23"/>
      <c r="P27" s="84"/>
      <c r="Q27" s="18"/>
      <c r="R27" s="16"/>
      <c r="S27" s="104"/>
      <c r="T27" s="84"/>
      <c r="U27" s="31"/>
      <c r="V27" s="33"/>
      <c r="W27" s="23"/>
      <c r="X27" s="84"/>
      <c r="Y27" s="32"/>
      <c r="Z27" s="16"/>
      <c r="AA27" s="23"/>
      <c r="AB27" s="84"/>
      <c r="AC27" s="27"/>
      <c r="AD27" s="8"/>
    </row>
    <row r="28" spans="1:30" ht="15">
      <c r="A28" s="115">
        <v>17</v>
      </c>
      <c r="B28" s="84">
        <v>66</v>
      </c>
      <c r="C28" s="85" t="s">
        <v>431</v>
      </c>
      <c r="D28" s="88" t="s">
        <v>224</v>
      </c>
      <c r="E28" s="86" t="s">
        <v>81</v>
      </c>
      <c r="F28" s="85" t="s">
        <v>432</v>
      </c>
      <c r="G28" s="103" t="s">
        <v>81</v>
      </c>
      <c r="H28" s="9">
        <f t="shared" si="2"/>
        <v>0.0016513194444444726</v>
      </c>
      <c r="I28" s="9">
        <f t="shared" si="1"/>
        <v>0.00010748842592595747</v>
      </c>
      <c r="K28" s="23">
        <v>17</v>
      </c>
      <c r="L28" s="34">
        <v>66</v>
      </c>
      <c r="M28" s="27">
        <v>0.0016513194444444726</v>
      </c>
      <c r="N28" s="16"/>
      <c r="O28" s="23"/>
      <c r="P28" s="84"/>
      <c r="Q28" s="18"/>
      <c r="R28" s="16"/>
      <c r="S28" s="104"/>
      <c r="T28" s="84"/>
      <c r="U28" s="31"/>
      <c r="V28" s="33"/>
      <c r="W28" s="23"/>
      <c r="X28" s="84"/>
      <c r="Y28" s="32"/>
      <c r="Z28" s="16"/>
      <c r="AA28" s="23"/>
      <c r="AB28" s="84"/>
      <c r="AC28" s="27"/>
      <c r="AD28" s="8"/>
    </row>
    <row r="29" spans="1:30" ht="15">
      <c r="A29" s="115">
        <v>18</v>
      </c>
      <c r="B29" s="84">
        <v>12</v>
      </c>
      <c r="C29" s="85" t="s">
        <v>116</v>
      </c>
      <c r="D29" s="88" t="s">
        <v>194</v>
      </c>
      <c r="E29" s="86" t="s">
        <v>85</v>
      </c>
      <c r="F29" s="85">
        <v>22040</v>
      </c>
      <c r="G29" s="103" t="s">
        <v>86</v>
      </c>
      <c r="H29" s="9">
        <f t="shared" si="2"/>
        <v>0.0016514930555555987</v>
      </c>
      <c r="I29" s="9">
        <f t="shared" si="1"/>
        <v>0.00010766203703708359</v>
      </c>
      <c r="K29" s="23">
        <v>18</v>
      </c>
      <c r="L29" s="34">
        <v>12</v>
      </c>
      <c r="M29" s="27">
        <v>0.0016514930555555987</v>
      </c>
      <c r="N29" s="16"/>
      <c r="O29" s="23"/>
      <c r="P29" s="84"/>
      <c r="Q29" s="18"/>
      <c r="R29" s="18"/>
      <c r="S29" s="104"/>
      <c r="T29" s="84"/>
      <c r="U29" s="31"/>
      <c r="V29" s="33"/>
      <c r="W29" s="23"/>
      <c r="X29" s="84"/>
      <c r="Y29" s="32"/>
      <c r="Z29" s="16"/>
      <c r="AA29" s="23"/>
      <c r="AB29" s="84"/>
      <c r="AC29" s="27"/>
      <c r="AD29" s="8"/>
    </row>
    <row r="30" spans="1:30" ht="15">
      <c r="A30" s="115">
        <v>19</v>
      </c>
      <c r="B30" s="84">
        <v>123</v>
      </c>
      <c r="C30" s="85" t="s">
        <v>379</v>
      </c>
      <c r="D30" s="88" t="s">
        <v>269</v>
      </c>
      <c r="E30" s="86" t="s">
        <v>270</v>
      </c>
      <c r="F30" s="85">
        <v>17922</v>
      </c>
      <c r="G30" s="103" t="s">
        <v>175</v>
      </c>
      <c r="H30" s="9">
        <f t="shared" si="2"/>
        <v>0.0016516782407407227</v>
      </c>
      <c r="I30" s="9">
        <f t="shared" si="1"/>
        <v>0.00010784722222220754</v>
      </c>
      <c r="K30" s="23">
        <v>19</v>
      </c>
      <c r="L30" s="34">
        <v>123</v>
      </c>
      <c r="M30" s="27">
        <v>0.0016516782407407227</v>
      </c>
      <c r="N30" s="16"/>
      <c r="O30" s="23"/>
      <c r="P30" s="84"/>
      <c r="Q30" s="18"/>
      <c r="R30" s="16"/>
      <c r="S30" s="104"/>
      <c r="T30" s="84"/>
      <c r="U30" s="31"/>
      <c r="V30" s="33"/>
      <c r="W30" s="23"/>
      <c r="X30" s="84"/>
      <c r="Y30" s="32"/>
      <c r="Z30" s="16"/>
      <c r="AA30" s="23"/>
      <c r="AB30" s="84"/>
      <c r="AC30" s="27"/>
      <c r="AD30" s="8"/>
    </row>
    <row r="31" spans="1:30" ht="15">
      <c r="A31" s="115">
        <v>20</v>
      </c>
      <c r="B31" s="84">
        <v>107</v>
      </c>
      <c r="C31" s="85" t="s">
        <v>374</v>
      </c>
      <c r="D31" s="88" t="s">
        <v>256</v>
      </c>
      <c r="E31" s="86" t="s">
        <v>257</v>
      </c>
      <c r="F31" s="85">
        <v>20368</v>
      </c>
      <c r="G31" s="103" t="s">
        <v>180</v>
      </c>
      <c r="H31" s="9">
        <f t="shared" si="2"/>
        <v>0.0016518865740741406</v>
      </c>
      <c r="I31" s="9">
        <f t="shared" si="1"/>
        <v>0.0001080555555556255</v>
      </c>
      <c r="K31" s="23">
        <v>20</v>
      </c>
      <c r="L31" s="34">
        <v>107</v>
      </c>
      <c r="M31" s="27">
        <v>0.0016518865740741406</v>
      </c>
      <c r="N31" s="16"/>
      <c r="O31" s="23"/>
      <c r="P31" s="84"/>
      <c r="Q31" s="18"/>
      <c r="R31" s="16"/>
      <c r="S31" s="104"/>
      <c r="T31" s="84"/>
      <c r="U31" s="31"/>
      <c r="V31" s="33"/>
      <c r="W31" s="23"/>
      <c r="X31" s="84"/>
      <c r="Y31" s="32"/>
      <c r="Z31" s="16"/>
      <c r="AA31" s="23"/>
      <c r="AB31" s="84"/>
      <c r="AC31" s="27"/>
      <c r="AD31" s="8"/>
    </row>
    <row r="32" spans="1:30" ht="15">
      <c r="A32" s="115">
        <v>21</v>
      </c>
      <c r="B32" s="84">
        <v>32</v>
      </c>
      <c r="C32" s="85" t="s">
        <v>145</v>
      </c>
      <c r="D32" s="88" t="s">
        <v>146</v>
      </c>
      <c r="E32" s="86" t="s">
        <v>141</v>
      </c>
      <c r="F32" s="85">
        <v>1600264</v>
      </c>
      <c r="G32" s="85" t="s">
        <v>141</v>
      </c>
      <c r="H32" s="9">
        <f t="shared" si="2"/>
        <v>0.0016527314814814946</v>
      </c>
      <c r="I32" s="9">
        <f t="shared" si="1"/>
        <v>0.00010890046296297947</v>
      </c>
      <c r="K32" s="23">
        <v>21</v>
      </c>
      <c r="L32" s="34">
        <v>32</v>
      </c>
      <c r="M32" s="27">
        <v>0.0016527314814814946</v>
      </c>
      <c r="N32" s="16"/>
      <c r="O32" s="23"/>
      <c r="P32" s="84"/>
      <c r="Q32" s="18"/>
      <c r="R32" s="16"/>
      <c r="S32" s="104"/>
      <c r="T32" s="84"/>
      <c r="U32" s="31"/>
      <c r="V32" s="33"/>
      <c r="W32" s="23"/>
      <c r="X32" s="84"/>
      <c r="Y32" s="32"/>
      <c r="Z32" s="16"/>
      <c r="AA32" s="23"/>
      <c r="AB32" s="84"/>
      <c r="AC32" s="27"/>
      <c r="AD32" s="8"/>
    </row>
    <row r="33" spans="1:31" ht="15">
      <c r="A33" s="115">
        <v>22</v>
      </c>
      <c r="B33" s="84">
        <v>33</v>
      </c>
      <c r="C33" s="85" t="s">
        <v>143</v>
      </c>
      <c r="D33" s="88" t="s">
        <v>147</v>
      </c>
      <c r="E33" s="86" t="s">
        <v>141</v>
      </c>
      <c r="F33" s="85">
        <v>1601500</v>
      </c>
      <c r="G33" s="85" t="s">
        <v>141</v>
      </c>
      <c r="H33" s="9">
        <f t="shared" si="2"/>
        <v>0.0016544675925926344</v>
      </c>
      <c r="I33" s="9">
        <f t="shared" si="1"/>
        <v>0.0001106365740741193</v>
      </c>
      <c r="K33" s="23">
        <v>22</v>
      </c>
      <c r="L33" s="34">
        <v>33</v>
      </c>
      <c r="M33" s="27">
        <v>0.0016544675925926344</v>
      </c>
      <c r="N33" s="16"/>
      <c r="O33" s="23"/>
      <c r="P33" s="84"/>
      <c r="Q33" s="18"/>
      <c r="R33" s="16"/>
      <c r="S33" s="104"/>
      <c r="T33" s="84"/>
      <c r="U33" s="31"/>
      <c r="V33" s="33"/>
      <c r="W33" s="23"/>
      <c r="X33" s="84"/>
      <c r="Y33" s="32"/>
      <c r="Z33" s="16"/>
      <c r="AA33" s="23"/>
      <c r="AB33" s="84"/>
      <c r="AC33" s="27"/>
      <c r="AD33" s="8"/>
      <c r="AE33" s="11"/>
    </row>
    <row r="34" spans="1:30" ht="15">
      <c r="A34" s="115">
        <v>23</v>
      </c>
      <c r="B34" s="84">
        <v>65</v>
      </c>
      <c r="C34" s="85" t="s">
        <v>429</v>
      </c>
      <c r="D34" s="88" t="s">
        <v>428</v>
      </c>
      <c r="E34" s="86" t="s">
        <v>81</v>
      </c>
      <c r="F34" s="85" t="s">
        <v>430</v>
      </c>
      <c r="G34" s="103" t="s">
        <v>81</v>
      </c>
      <c r="H34" s="9">
        <f t="shared" si="2"/>
        <v>0.0016547800925925914</v>
      </c>
      <c r="I34" s="9">
        <f t="shared" si="1"/>
        <v>0.00011094907407407624</v>
      </c>
      <c r="K34" s="23">
        <v>23</v>
      </c>
      <c r="L34" s="34">
        <v>65</v>
      </c>
      <c r="M34" s="27">
        <v>0.0016547800925925914</v>
      </c>
      <c r="N34" s="16"/>
      <c r="O34" s="23"/>
      <c r="P34" s="84"/>
      <c r="Q34" s="18"/>
      <c r="R34" s="18"/>
      <c r="S34" s="104"/>
      <c r="T34" s="84"/>
      <c r="U34" s="31"/>
      <c r="V34" s="33"/>
      <c r="W34" s="23"/>
      <c r="X34" s="84"/>
      <c r="Y34" s="32"/>
      <c r="Z34" s="16"/>
      <c r="AA34" s="23"/>
      <c r="AB34" s="84"/>
      <c r="AC34" s="27"/>
      <c r="AD34" s="8"/>
    </row>
    <row r="35" spans="1:31" ht="15">
      <c r="A35" s="115">
        <v>24</v>
      </c>
      <c r="B35" s="84">
        <v>10</v>
      </c>
      <c r="C35" s="85" t="s">
        <v>112</v>
      </c>
      <c r="D35" s="88" t="s">
        <v>113</v>
      </c>
      <c r="E35" s="86" t="s">
        <v>85</v>
      </c>
      <c r="F35" s="85">
        <v>22048</v>
      </c>
      <c r="G35" s="103" t="s">
        <v>86</v>
      </c>
      <c r="H35" s="9">
        <f t="shared" si="2"/>
        <v>0.0016549305555555536</v>
      </c>
      <c r="I35" s="9">
        <f t="shared" si="1"/>
        <v>0.00011109953703703846</v>
      </c>
      <c r="K35" s="23">
        <v>24</v>
      </c>
      <c r="L35" s="34">
        <v>10</v>
      </c>
      <c r="M35" s="27">
        <v>0.0016549305555555536</v>
      </c>
      <c r="N35" s="16"/>
      <c r="O35" s="23"/>
      <c r="P35" s="84"/>
      <c r="Q35" s="18"/>
      <c r="R35" s="16"/>
      <c r="S35" s="104"/>
      <c r="T35" s="84"/>
      <c r="U35" s="31"/>
      <c r="V35" s="33"/>
      <c r="W35" s="23"/>
      <c r="X35" s="84"/>
      <c r="Y35" s="32"/>
      <c r="Z35" s="16"/>
      <c r="AA35" s="23"/>
      <c r="AB35" s="84"/>
      <c r="AC35" s="27"/>
      <c r="AD35" s="8"/>
      <c r="AE35" s="15"/>
    </row>
    <row r="36" spans="1:30" ht="15">
      <c r="A36" s="115">
        <v>25</v>
      </c>
      <c r="B36" s="84">
        <v>27</v>
      </c>
      <c r="C36" s="85" t="s">
        <v>140</v>
      </c>
      <c r="D36" s="88" t="s">
        <v>413</v>
      </c>
      <c r="E36" s="86" t="s">
        <v>450</v>
      </c>
      <c r="F36" s="85">
        <v>1601840</v>
      </c>
      <c r="G36" s="103" t="s">
        <v>204</v>
      </c>
      <c r="H36" s="9">
        <f t="shared" si="2"/>
        <v>0.0016583680555555744</v>
      </c>
      <c r="I36" s="9">
        <f t="shared" si="1"/>
        <v>0.00011453703703705924</v>
      </c>
      <c r="K36" s="23">
        <v>25</v>
      </c>
      <c r="L36" s="34">
        <v>27</v>
      </c>
      <c r="M36" s="27">
        <v>0.0016583680555555744</v>
      </c>
      <c r="N36" s="16"/>
      <c r="O36" s="23"/>
      <c r="P36" s="84"/>
      <c r="Q36" s="18"/>
      <c r="R36" s="16"/>
      <c r="S36" s="104"/>
      <c r="T36" s="84"/>
      <c r="U36" s="31"/>
      <c r="V36" s="33"/>
      <c r="W36" s="23"/>
      <c r="X36" s="84"/>
      <c r="Y36" s="32"/>
      <c r="Z36" s="16"/>
      <c r="AA36" s="23"/>
      <c r="AB36" s="84"/>
      <c r="AC36" s="27"/>
      <c r="AD36" s="8"/>
    </row>
    <row r="37" spans="1:30" ht="15">
      <c r="A37" s="115">
        <v>26</v>
      </c>
      <c r="B37" s="84">
        <v>114</v>
      </c>
      <c r="C37" s="85" t="s">
        <v>375</v>
      </c>
      <c r="D37" s="88" t="s">
        <v>261</v>
      </c>
      <c r="E37" s="86" t="s">
        <v>438</v>
      </c>
      <c r="F37" s="85">
        <v>13172</v>
      </c>
      <c r="G37" s="103" t="s">
        <v>180</v>
      </c>
      <c r="H37" s="9">
        <f t="shared" si="2"/>
        <v>0.0016604166666666538</v>
      </c>
      <c r="I37" s="9">
        <f t="shared" si="1"/>
        <v>0.00011658564814813867</v>
      </c>
      <c r="K37" s="23">
        <v>26</v>
      </c>
      <c r="L37" s="34">
        <v>114</v>
      </c>
      <c r="M37" s="27">
        <v>0.0016604166666666538</v>
      </c>
      <c r="N37" s="16"/>
      <c r="O37" s="23"/>
      <c r="P37" s="84"/>
      <c r="Q37" s="18"/>
      <c r="R37" s="16"/>
      <c r="S37" s="104"/>
      <c r="T37" s="84"/>
      <c r="U37" s="31"/>
      <c r="V37" s="33"/>
      <c r="W37" s="23"/>
      <c r="X37" s="84"/>
      <c r="Y37" s="32"/>
      <c r="Z37" s="16"/>
      <c r="AA37" s="23"/>
      <c r="AB37" s="84"/>
      <c r="AC37" s="27"/>
      <c r="AD37" s="8"/>
    </row>
    <row r="38" spans="1:30" ht="15">
      <c r="A38" s="115">
        <v>27</v>
      </c>
      <c r="B38" s="84">
        <v>134</v>
      </c>
      <c r="C38" s="85" t="s">
        <v>384</v>
      </c>
      <c r="D38" s="88" t="s">
        <v>289</v>
      </c>
      <c r="E38" s="86" t="s">
        <v>288</v>
      </c>
      <c r="F38" s="85">
        <v>12797</v>
      </c>
      <c r="G38" s="103" t="s">
        <v>286</v>
      </c>
      <c r="H38" s="9">
        <f t="shared" si="2"/>
        <v>0.001663055555555546</v>
      </c>
      <c r="I38" s="9">
        <f t="shared" si="1"/>
        <v>0.00011922453703703097</v>
      </c>
      <c r="K38" s="23">
        <v>27</v>
      </c>
      <c r="L38" s="34">
        <v>134</v>
      </c>
      <c r="M38" s="27">
        <v>0.001663055555555546</v>
      </c>
      <c r="N38" s="16"/>
      <c r="O38" s="23"/>
      <c r="P38" s="84"/>
      <c r="Q38" s="18"/>
      <c r="R38" s="16"/>
      <c r="S38" s="104"/>
      <c r="T38" s="84"/>
      <c r="U38" s="31"/>
      <c r="V38" s="33"/>
      <c r="W38" s="23"/>
      <c r="X38" s="84"/>
      <c r="Y38" s="32"/>
      <c r="Z38" s="16"/>
      <c r="AA38" s="23"/>
      <c r="AB38" s="84"/>
      <c r="AC38" s="27"/>
      <c r="AD38" s="8"/>
    </row>
    <row r="39" spans="1:30" ht="15">
      <c r="A39" s="115">
        <v>28</v>
      </c>
      <c r="B39" s="84">
        <v>155</v>
      </c>
      <c r="C39" s="85" t="s">
        <v>398</v>
      </c>
      <c r="D39" s="88" t="s">
        <v>321</v>
      </c>
      <c r="E39" s="86" t="s">
        <v>174</v>
      </c>
      <c r="F39" s="85">
        <v>17809</v>
      </c>
      <c r="G39" s="103" t="s">
        <v>320</v>
      </c>
      <c r="H39" s="9">
        <f t="shared" si="2"/>
        <v>0.0016633101851852294</v>
      </c>
      <c r="I39" s="9">
        <f t="shared" si="1"/>
        <v>0.00011947916666671431</v>
      </c>
      <c r="K39" s="23">
        <v>28</v>
      </c>
      <c r="L39" s="34">
        <v>155</v>
      </c>
      <c r="M39" s="27">
        <v>0.0016633101851852294</v>
      </c>
      <c r="N39" s="16"/>
      <c r="O39" s="23"/>
      <c r="P39" s="84"/>
      <c r="Q39" s="18"/>
      <c r="R39" s="16"/>
      <c r="S39" s="104"/>
      <c r="T39" s="84"/>
      <c r="U39" s="31"/>
      <c r="V39" s="33"/>
      <c r="W39" s="23"/>
      <c r="X39" s="84"/>
      <c r="Y39" s="32"/>
      <c r="Z39" s="16"/>
      <c r="AA39" s="23"/>
      <c r="AB39" s="84"/>
      <c r="AC39" s="27"/>
      <c r="AD39" s="8"/>
    </row>
    <row r="40" spans="1:30" ht="15">
      <c r="A40" s="115">
        <v>29</v>
      </c>
      <c r="B40" s="84">
        <v>37</v>
      </c>
      <c r="C40" s="85" t="s">
        <v>355</v>
      </c>
      <c r="D40" s="88" t="s">
        <v>208</v>
      </c>
      <c r="E40" s="86" t="s">
        <v>59</v>
      </c>
      <c r="F40" s="85">
        <v>100685</v>
      </c>
      <c r="G40" s="103" t="s">
        <v>35</v>
      </c>
      <c r="H40" s="9">
        <f t="shared" si="2"/>
        <v>0.0016645370370370373</v>
      </c>
      <c r="I40" s="9">
        <f t="shared" si="1"/>
        <v>0.00012070601851852216</v>
      </c>
      <c r="K40" s="23">
        <v>29</v>
      </c>
      <c r="L40" s="34">
        <v>37</v>
      </c>
      <c r="M40" s="27">
        <v>0.0016645370370370373</v>
      </c>
      <c r="N40" s="16"/>
      <c r="O40" s="23"/>
      <c r="P40" s="84"/>
      <c r="Q40" s="18"/>
      <c r="R40" s="16"/>
      <c r="S40" s="104"/>
      <c r="T40" s="84"/>
      <c r="U40" s="31"/>
      <c r="V40" s="33"/>
      <c r="W40" s="23"/>
      <c r="X40" s="84"/>
      <c r="Y40" s="32"/>
      <c r="Z40" s="16"/>
      <c r="AA40" s="23"/>
      <c r="AB40" s="84"/>
      <c r="AC40" s="27"/>
      <c r="AD40" s="8"/>
    </row>
    <row r="41" spans="1:30" ht="15">
      <c r="A41" s="115">
        <v>30</v>
      </c>
      <c r="B41" s="84">
        <v>22</v>
      </c>
      <c r="C41" s="85" t="s">
        <v>454</v>
      </c>
      <c r="D41" s="88" t="s">
        <v>202</v>
      </c>
      <c r="E41" s="86" t="s">
        <v>200</v>
      </c>
      <c r="F41" s="85" t="s">
        <v>203</v>
      </c>
      <c r="G41" s="103" t="s">
        <v>119</v>
      </c>
      <c r="H41" s="9">
        <f t="shared" si="2"/>
        <v>0.0016667361111111015</v>
      </c>
      <c r="I41" s="9">
        <f t="shared" si="1"/>
        <v>0.00012290509259258635</v>
      </c>
      <c r="K41" s="23">
        <v>30</v>
      </c>
      <c r="L41" s="34">
        <v>22</v>
      </c>
      <c r="M41" s="27">
        <v>0.0016667361111111015</v>
      </c>
      <c r="N41" s="16"/>
      <c r="O41" s="23"/>
      <c r="P41" s="84"/>
      <c r="Q41" s="18"/>
      <c r="R41" s="16"/>
      <c r="S41" s="104"/>
      <c r="T41" s="84"/>
      <c r="U41" s="31"/>
      <c r="V41" s="33"/>
      <c r="W41" s="23"/>
      <c r="X41" s="84"/>
      <c r="Y41" s="32"/>
      <c r="Z41" s="16"/>
      <c r="AA41" s="23"/>
      <c r="AB41" s="84"/>
      <c r="AC41" s="27"/>
      <c r="AD41" s="8"/>
    </row>
    <row r="42" spans="1:30" ht="15">
      <c r="A42" s="115">
        <v>31</v>
      </c>
      <c r="B42" s="84">
        <v>144</v>
      </c>
      <c r="C42" s="85" t="s">
        <v>391</v>
      </c>
      <c r="D42" s="88" t="s">
        <v>304</v>
      </c>
      <c r="E42" s="86" t="s">
        <v>283</v>
      </c>
      <c r="F42" s="85">
        <v>14364</v>
      </c>
      <c r="G42" s="103" t="s">
        <v>305</v>
      </c>
      <c r="H42" s="9">
        <f t="shared" si="2"/>
        <v>0.001669583333333332</v>
      </c>
      <c r="I42" s="9">
        <f t="shared" si="1"/>
        <v>0.00012575231481481682</v>
      </c>
      <c r="K42" s="23">
        <v>31</v>
      </c>
      <c r="L42" s="34">
        <v>144</v>
      </c>
      <c r="M42" s="27">
        <v>0.001669583333333332</v>
      </c>
      <c r="N42" s="16"/>
      <c r="O42" s="23"/>
      <c r="P42" s="84"/>
      <c r="Q42" s="18"/>
      <c r="R42" s="16"/>
      <c r="S42" s="104"/>
      <c r="T42" s="84"/>
      <c r="U42" s="31"/>
      <c r="V42" s="33"/>
      <c r="W42" s="23"/>
      <c r="X42" s="84"/>
      <c r="Y42" s="32"/>
      <c r="Z42" s="16"/>
      <c r="AA42" s="23"/>
      <c r="AB42" s="84"/>
      <c r="AC42" s="27"/>
      <c r="AD42" s="8"/>
    </row>
    <row r="43" spans="1:30" ht="15">
      <c r="A43" s="115">
        <v>32</v>
      </c>
      <c r="B43" s="84">
        <v>93</v>
      </c>
      <c r="C43" s="85" t="s">
        <v>369</v>
      </c>
      <c r="D43" s="88" t="s">
        <v>240</v>
      </c>
      <c r="E43" s="86" t="s">
        <v>239</v>
      </c>
      <c r="F43" s="85">
        <v>20405</v>
      </c>
      <c r="G43" s="103" t="s">
        <v>440</v>
      </c>
      <c r="H43" s="9">
        <f t="shared" si="2"/>
        <v>0.0016742824074074117</v>
      </c>
      <c r="I43" s="9">
        <f t="shared" si="1"/>
        <v>0.00013045138888889652</v>
      </c>
      <c r="K43" s="23">
        <v>32</v>
      </c>
      <c r="L43" s="34">
        <v>93</v>
      </c>
      <c r="M43" s="27">
        <v>0.0016742824074074117</v>
      </c>
      <c r="N43" s="16"/>
      <c r="O43" s="23"/>
      <c r="P43" s="84"/>
      <c r="Q43" s="18"/>
      <c r="R43" s="16"/>
      <c r="S43" s="104"/>
      <c r="T43" s="84"/>
      <c r="U43" s="31"/>
      <c r="V43" s="33"/>
      <c r="W43" s="23"/>
      <c r="X43" s="84"/>
      <c r="Y43" s="32"/>
      <c r="Z43" s="16"/>
      <c r="AA43" s="23"/>
      <c r="AB43" s="84"/>
      <c r="AC43" s="27"/>
      <c r="AD43" s="8"/>
    </row>
    <row r="44" spans="1:30" ht="15">
      <c r="A44" s="115">
        <v>33</v>
      </c>
      <c r="B44" s="84">
        <v>3</v>
      </c>
      <c r="C44" s="85" t="s">
        <v>107</v>
      </c>
      <c r="D44" s="88" t="s">
        <v>182</v>
      </c>
      <c r="E44" s="86" t="s">
        <v>45</v>
      </c>
      <c r="F44" s="85">
        <v>251</v>
      </c>
      <c r="G44" s="103" t="s">
        <v>36</v>
      </c>
      <c r="H44" s="9">
        <f t="shared" si="2"/>
        <v>0.0016750462962962856</v>
      </c>
      <c r="I44" s="9">
        <f t="shared" si="1"/>
        <v>0.00013121527777777047</v>
      </c>
      <c r="K44" s="23">
        <v>33</v>
      </c>
      <c r="L44" s="34">
        <v>3</v>
      </c>
      <c r="M44" s="27">
        <v>0.0016750462962962856</v>
      </c>
      <c r="N44" s="16"/>
      <c r="O44" s="23"/>
      <c r="P44" s="84"/>
      <c r="Q44" s="18"/>
      <c r="R44" s="16"/>
      <c r="S44" s="104"/>
      <c r="T44" s="84"/>
      <c r="U44" s="31"/>
      <c r="V44" s="33"/>
      <c r="W44" s="23"/>
      <c r="X44" s="84"/>
      <c r="Y44" s="32"/>
      <c r="Z44" s="16"/>
      <c r="AA44" s="23"/>
      <c r="AB44" s="84"/>
      <c r="AC44" s="27"/>
      <c r="AD44" s="8"/>
    </row>
    <row r="45" spans="1:30" ht="15">
      <c r="A45" s="115">
        <v>34</v>
      </c>
      <c r="B45" s="84">
        <v>20</v>
      </c>
      <c r="C45" s="85" t="s">
        <v>453</v>
      </c>
      <c r="D45" s="88" t="s">
        <v>409</v>
      </c>
      <c r="E45" s="86" t="s">
        <v>128</v>
      </c>
      <c r="F45" s="85" t="s">
        <v>410</v>
      </c>
      <c r="G45" s="103" t="s">
        <v>119</v>
      </c>
      <c r="H45" s="9">
        <f t="shared" si="2"/>
        <v>0.0016759606481482198</v>
      </c>
      <c r="I45" s="9">
        <f t="shared" si="1"/>
        <v>0.00013212962962970464</v>
      </c>
      <c r="K45" s="23">
        <v>34</v>
      </c>
      <c r="L45" s="34">
        <v>20</v>
      </c>
      <c r="M45" s="27">
        <v>0.0016759606481482198</v>
      </c>
      <c r="N45" s="16"/>
      <c r="O45" s="23"/>
      <c r="P45" s="84"/>
      <c r="Q45" s="18"/>
      <c r="R45" s="16"/>
      <c r="S45" s="104"/>
      <c r="T45" s="84"/>
      <c r="U45" s="31"/>
      <c r="V45" s="33"/>
      <c r="W45" s="23"/>
      <c r="X45" s="84"/>
      <c r="Y45" s="32"/>
      <c r="Z45" s="16"/>
      <c r="AA45" s="23"/>
      <c r="AB45" s="84"/>
      <c r="AC45" s="27"/>
      <c r="AD45" s="8"/>
    </row>
    <row r="46" spans="1:30" ht="15">
      <c r="A46" s="115">
        <v>35</v>
      </c>
      <c r="B46" s="84">
        <v>35</v>
      </c>
      <c r="C46" s="85" t="s">
        <v>353</v>
      </c>
      <c r="D46" s="88" t="s">
        <v>206</v>
      </c>
      <c r="E46" s="86" t="s">
        <v>59</v>
      </c>
      <c r="F46" s="85">
        <v>100126</v>
      </c>
      <c r="G46" s="103" t="s">
        <v>35</v>
      </c>
      <c r="H46" s="9">
        <f t="shared" si="2"/>
        <v>0.0016764120370370385</v>
      </c>
      <c r="I46" s="9">
        <f t="shared" si="1"/>
        <v>0.0001325810185185234</v>
      </c>
      <c r="K46" s="23">
        <v>35</v>
      </c>
      <c r="L46" s="34">
        <v>35</v>
      </c>
      <c r="M46" s="27">
        <v>0.0016764120370370385</v>
      </c>
      <c r="N46" s="16"/>
      <c r="O46" s="23"/>
      <c r="P46" s="84"/>
      <c r="Q46" s="18"/>
      <c r="R46" s="16"/>
      <c r="S46" s="104"/>
      <c r="T46" s="84"/>
      <c r="U46" s="31"/>
      <c r="V46" s="33"/>
      <c r="W46" s="23"/>
      <c r="X46" s="84"/>
      <c r="Y46" s="32"/>
      <c r="Z46" s="16"/>
      <c r="AA46" s="23"/>
      <c r="AB46" s="84"/>
      <c r="AC46" s="27"/>
      <c r="AD46" s="8"/>
    </row>
    <row r="47" spans="1:30" ht="15">
      <c r="A47" s="115">
        <v>36</v>
      </c>
      <c r="B47" s="84">
        <v>36</v>
      </c>
      <c r="C47" s="85" t="s">
        <v>354</v>
      </c>
      <c r="D47" s="88" t="s">
        <v>207</v>
      </c>
      <c r="E47" s="86" t="s">
        <v>59</v>
      </c>
      <c r="F47" s="85">
        <v>100192</v>
      </c>
      <c r="G47" s="103" t="s">
        <v>35</v>
      </c>
      <c r="H47" s="9">
        <f t="shared" si="2"/>
        <v>0.0016794907407408077</v>
      </c>
      <c r="I47" s="9">
        <f t="shared" si="1"/>
        <v>0.0001356597222222926</v>
      </c>
      <c r="K47" s="23">
        <v>36</v>
      </c>
      <c r="L47" s="34">
        <v>36</v>
      </c>
      <c r="M47" s="27">
        <v>0.0016794907407408077</v>
      </c>
      <c r="N47" s="16"/>
      <c r="O47" s="23"/>
      <c r="P47" s="84"/>
      <c r="Q47" s="18"/>
      <c r="R47" s="16"/>
      <c r="S47" s="104"/>
      <c r="T47" s="84"/>
      <c r="U47" s="31"/>
      <c r="V47" s="33"/>
      <c r="W47" s="23"/>
      <c r="X47" s="84"/>
      <c r="Y47" s="32"/>
      <c r="Z47" s="16"/>
      <c r="AA47" s="23"/>
      <c r="AB47" s="84"/>
      <c r="AC47" s="27"/>
      <c r="AD47" s="8"/>
    </row>
    <row r="48" spans="1:31" ht="15">
      <c r="A48" s="115">
        <v>37</v>
      </c>
      <c r="B48" s="84">
        <v>148</v>
      </c>
      <c r="C48" s="85" t="s">
        <v>394</v>
      </c>
      <c r="D48" s="88" t="s">
        <v>311</v>
      </c>
      <c r="E48" s="86" t="s">
        <v>312</v>
      </c>
      <c r="F48" s="85">
        <v>10354</v>
      </c>
      <c r="G48" s="103" t="s">
        <v>442</v>
      </c>
      <c r="H48" s="9">
        <f t="shared" si="2"/>
        <v>0.0016807523148148146</v>
      </c>
      <c r="I48" s="9">
        <f t="shared" si="1"/>
        <v>0.00013692129629629948</v>
      </c>
      <c r="K48" s="23">
        <v>37</v>
      </c>
      <c r="L48" s="34">
        <v>148</v>
      </c>
      <c r="M48" s="27">
        <v>0.0016807523148148146</v>
      </c>
      <c r="N48" s="16"/>
      <c r="O48" s="23"/>
      <c r="P48" s="84"/>
      <c r="Q48" s="18"/>
      <c r="R48" s="16"/>
      <c r="S48" s="104"/>
      <c r="T48" s="84"/>
      <c r="U48" s="31"/>
      <c r="V48" s="33"/>
      <c r="W48" s="23"/>
      <c r="X48" s="84"/>
      <c r="Y48" s="32"/>
      <c r="Z48" s="16"/>
      <c r="AA48" s="23"/>
      <c r="AB48" s="84"/>
      <c r="AC48" s="27"/>
      <c r="AD48" s="8"/>
      <c r="AE48" s="15"/>
    </row>
    <row r="49" spans="1:31" ht="15">
      <c r="A49" s="115">
        <v>38</v>
      </c>
      <c r="B49" s="84">
        <v>47</v>
      </c>
      <c r="C49" s="85" t="s">
        <v>152</v>
      </c>
      <c r="D49" s="88" t="s">
        <v>153</v>
      </c>
      <c r="E49" s="86" t="s">
        <v>80</v>
      </c>
      <c r="F49" s="85">
        <v>5811</v>
      </c>
      <c r="G49" s="103" t="s">
        <v>83</v>
      </c>
      <c r="H49" s="9">
        <f t="shared" si="2"/>
        <v>0.0016826620370370277</v>
      </c>
      <c r="I49" s="9">
        <f t="shared" si="1"/>
        <v>0.00013883101851851253</v>
      </c>
      <c r="K49" s="23">
        <v>38</v>
      </c>
      <c r="L49" s="34">
        <v>47</v>
      </c>
      <c r="M49" s="27">
        <v>0.0016826620370370277</v>
      </c>
      <c r="N49" s="16"/>
      <c r="O49" s="23"/>
      <c r="P49" s="84"/>
      <c r="Q49" s="18"/>
      <c r="R49" s="16"/>
      <c r="S49" s="104"/>
      <c r="T49" s="84"/>
      <c r="U49" s="31"/>
      <c r="V49" s="33"/>
      <c r="W49" s="23"/>
      <c r="X49" s="84"/>
      <c r="Y49" s="32"/>
      <c r="Z49" s="16"/>
      <c r="AA49" s="23"/>
      <c r="AB49" s="84"/>
      <c r="AC49" s="27"/>
      <c r="AD49" s="8"/>
      <c r="AE49" s="12"/>
    </row>
    <row r="50" spans="1:31" ht="15">
      <c r="A50" s="115">
        <v>39</v>
      </c>
      <c r="B50" s="84">
        <v>28</v>
      </c>
      <c r="C50" s="85" t="s">
        <v>135</v>
      </c>
      <c r="D50" s="88" t="s">
        <v>414</v>
      </c>
      <c r="E50" s="86" t="s">
        <v>450</v>
      </c>
      <c r="F50" s="85">
        <v>1601186</v>
      </c>
      <c r="G50" s="103" t="s">
        <v>204</v>
      </c>
      <c r="H50" s="9">
        <f t="shared" si="2"/>
        <v>0.0016837847222222271</v>
      </c>
      <c r="I50" s="9">
        <f t="shared" si="1"/>
        <v>0.000139953703703712</v>
      </c>
      <c r="K50" s="23">
        <v>39</v>
      </c>
      <c r="L50" s="34">
        <v>28</v>
      </c>
      <c r="M50" s="27">
        <v>0.0016837847222222271</v>
      </c>
      <c r="N50" s="16"/>
      <c r="O50" s="23"/>
      <c r="P50" s="84"/>
      <c r="Q50" s="18"/>
      <c r="R50" s="16"/>
      <c r="S50" s="104"/>
      <c r="T50" s="84"/>
      <c r="U50" s="31"/>
      <c r="V50" s="33"/>
      <c r="W50" s="23"/>
      <c r="X50" s="84"/>
      <c r="Y50" s="32"/>
      <c r="Z50" s="16"/>
      <c r="AA50" s="23"/>
      <c r="AB50" s="84"/>
      <c r="AC50" s="27"/>
      <c r="AD50" s="8"/>
      <c r="AE50" s="15"/>
    </row>
    <row r="51" spans="1:30" ht="15">
      <c r="A51" s="115">
        <v>40</v>
      </c>
      <c r="B51" s="84">
        <v>4</v>
      </c>
      <c r="C51" s="85" t="s">
        <v>451</v>
      </c>
      <c r="D51" s="88" t="s">
        <v>190</v>
      </c>
      <c r="E51" s="86" t="s">
        <v>45</v>
      </c>
      <c r="F51" s="85">
        <v>258</v>
      </c>
      <c r="G51" s="103" t="s">
        <v>36</v>
      </c>
      <c r="H51" s="9">
        <f t="shared" si="2"/>
        <v>0.0016840740740740913</v>
      </c>
      <c r="I51" s="9">
        <f t="shared" si="1"/>
        <v>0.00014024305555557616</v>
      </c>
      <c r="K51" s="23">
        <v>40</v>
      </c>
      <c r="L51" s="34">
        <v>4</v>
      </c>
      <c r="M51" s="27">
        <v>0.0016840740740740913</v>
      </c>
      <c r="N51" s="16"/>
      <c r="O51" s="23"/>
      <c r="P51" s="84"/>
      <c r="Q51" s="18"/>
      <c r="R51" s="16"/>
      <c r="S51" s="104"/>
      <c r="T51" s="84"/>
      <c r="U51" s="31"/>
      <c r="V51" s="33"/>
      <c r="W51" s="23"/>
      <c r="X51" s="84"/>
      <c r="Y51" s="32"/>
      <c r="Z51" s="16"/>
      <c r="AA51" s="23"/>
      <c r="AB51" s="84"/>
      <c r="AC51" s="27"/>
      <c r="AD51" s="8"/>
    </row>
    <row r="52" spans="1:30" ht="15">
      <c r="A52" s="115">
        <v>41</v>
      </c>
      <c r="B52" s="84">
        <v>11</v>
      </c>
      <c r="C52" s="85" t="s">
        <v>114</v>
      </c>
      <c r="D52" s="88" t="s">
        <v>115</v>
      </c>
      <c r="E52" s="86" t="s">
        <v>85</v>
      </c>
      <c r="F52" s="85">
        <v>22013</v>
      </c>
      <c r="G52" s="103" t="s">
        <v>86</v>
      </c>
      <c r="H52" s="9">
        <f t="shared" si="2"/>
        <v>0.0016863657407407487</v>
      </c>
      <c r="I52" s="9">
        <f t="shared" si="1"/>
        <v>0.00014253472222223356</v>
      </c>
      <c r="K52" s="23">
        <v>41</v>
      </c>
      <c r="L52" s="34">
        <v>11</v>
      </c>
      <c r="M52" s="27">
        <v>0.0016863657407407487</v>
      </c>
      <c r="N52" s="16"/>
      <c r="O52" s="23"/>
      <c r="P52" s="84"/>
      <c r="Q52" s="18"/>
      <c r="R52" s="16"/>
      <c r="S52" s="104"/>
      <c r="T52" s="84"/>
      <c r="U52" s="31"/>
      <c r="V52" s="33"/>
      <c r="W52" s="23"/>
      <c r="X52" s="84"/>
      <c r="Y52" s="32"/>
      <c r="Z52" s="16"/>
      <c r="AA52" s="23"/>
      <c r="AB52" s="84"/>
      <c r="AC52" s="27"/>
      <c r="AD52" s="8"/>
    </row>
    <row r="53" spans="1:31" ht="15">
      <c r="A53" s="115">
        <v>42</v>
      </c>
      <c r="B53" s="84">
        <v>46</v>
      </c>
      <c r="C53" s="85" t="s">
        <v>150</v>
      </c>
      <c r="D53" s="88" t="s">
        <v>151</v>
      </c>
      <c r="E53" s="86" t="s">
        <v>80</v>
      </c>
      <c r="F53" s="85">
        <v>3002</v>
      </c>
      <c r="G53" s="103" t="s">
        <v>83</v>
      </c>
      <c r="H53" s="9">
        <f t="shared" si="2"/>
        <v>0.0016864236111111645</v>
      </c>
      <c r="I53" s="9">
        <f t="shared" si="1"/>
        <v>0.0001425925925926494</v>
      </c>
      <c r="K53" s="23">
        <v>42</v>
      </c>
      <c r="L53" s="34">
        <v>46</v>
      </c>
      <c r="M53" s="27">
        <v>0.0016864236111111645</v>
      </c>
      <c r="N53" s="16"/>
      <c r="O53" s="23"/>
      <c r="P53" s="84"/>
      <c r="Q53" s="18"/>
      <c r="R53" s="16"/>
      <c r="S53" s="104"/>
      <c r="T53" s="84"/>
      <c r="U53" s="31"/>
      <c r="V53" s="33"/>
      <c r="W53" s="23"/>
      <c r="X53" s="84"/>
      <c r="Y53" s="32"/>
      <c r="Z53" s="16"/>
      <c r="AA53" s="23"/>
      <c r="AB53" s="84"/>
      <c r="AC53" s="27"/>
      <c r="AD53" s="8"/>
      <c r="AE53" s="15"/>
    </row>
    <row r="54" spans="1:30" ht="15">
      <c r="A54" s="115">
        <v>43</v>
      </c>
      <c r="B54" s="84">
        <v>77</v>
      </c>
      <c r="C54" s="85" t="s">
        <v>468</v>
      </c>
      <c r="D54" s="88" t="s">
        <v>230</v>
      </c>
      <c r="E54" s="86" t="s">
        <v>87</v>
      </c>
      <c r="F54" s="85">
        <v>8674</v>
      </c>
      <c r="G54" s="103" t="s">
        <v>163</v>
      </c>
      <c r="H54" s="9">
        <f t="shared" si="2"/>
        <v>0.0016878703703703747</v>
      </c>
      <c r="I54" s="9">
        <f t="shared" si="1"/>
        <v>0.0001440393518518596</v>
      </c>
      <c r="K54" s="23">
        <v>43</v>
      </c>
      <c r="L54" s="34">
        <v>77</v>
      </c>
      <c r="M54" s="27">
        <v>0.0016878703703703747</v>
      </c>
      <c r="N54" s="16"/>
      <c r="O54" s="23"/>
      <c r="P54" s="84"/>
      <c r="Q54" s="18"/>
      <c r="R54" s="16"/>
      <c r="S54" s="104"/>
      <c r="T54" s="84"/>
      <c r="U54" s="31"/>
      <c r="V54" s="33"/>
      <c r="W54" s="23"/>
      <c r="X54" s="84"/>
      <c r="Y54" s="32"/>
      <c r="Z54" s="16"/>
      <c r="AA54" s="23"/>
      <c r="AB54" s="84"/>
      <c r="AC54" s="27"/>
      <c r="AD54" s="8"/>
    </row>
    <row r="55" spans="1:30" ht="15">
      <c r="A55" s="115">
        <v>44</v>
      </c>
      <c r="B55" s="84">
        <v>153</v>
      </c>
      <c r="C55" s="85" t="s">
        <v>495</v>
      </c>
      <c r="D55" s="88" t="s">
        <v>317</v>
      </c>
      <c r="E55" s="86" t="s">
        <v>312</v>
      </c>
      <c r="F55" s="85">
        <v>20686</v>
      </c>
      <c r="G55" s="103" t="s">
        <v>442</v>
      </c>
      <c r="H55" s="9">
        <f t="shared" si="2"/>
        <v>0.0016893402777777566</v>
      </c>
      <c r="I55" s="9">
        <f t="shared" si="1"/>
        <v>0.0001455092592592415</v>
      </c>
      <c r="K55" s="23">
        <v>44</v>
      </c>
      <c r="L55" s="34">
        <v>153</v>
      </c>
      <c r="M55" s="27">
        <v>0.0016893402777777566</v>
      </c>
      <c r="N55" s="16"/>
      <c r="O55" s="23"/>
      <c r="P55" s="84"/>
      <c r="Q55" s="18"/>
      <c r="R55" s="16"/>
      <c r="S55" s="104"/>
      <c r="T55" s="84"/>
      <c r="U55" s="31"/>
      <c r="V55" s="33"/>
      <c r="W55" s="23"/>
      <c r="X55" s="84"/>
      <c r="Y55" s="32"/>
      <c r="Z55" s="16"/>
      <c r="AA55" s="23"/>
      <c r="AB55" s="84"/>
      <c r="AC55" s="27"/>
      <c r="AD55" s="8"/>
    </row>
    <row r="56" spans="1:30" ht="15">
      <c r="A56" s="115">
        <v>45</v>
      </c>
      <c r="B56" s="84">
        <v>167</v>
      </c>
      <c r="C56" s="85" t="s">
        <v>501</v>
      </c>
      <c r="D56" s="88" t="s">
        <v>332</v>
      </c>
      <c r="E56" s="86" t="s">
        <v>181</v>
      </c>
      <c r="F56" s="85">
        <v>13290</v>
      </c>
      <c r="G56" s="103" t="s">
        <v>255</v>
      </c>
      <c r="H56" s="9">
        <f t="shared" si="2"/>
        <v>0.0016897222222222383</v>
      </c>
      <c r="I56" s="9">
        <f t="shared" si="1"/>
        <v>0.00014589120370372315</v>
      </c>
      <c r="K56" s="23">
        <v>45</v>
      </c>
      <c r="L56" s="34">
        <v>167</v>
      </c>
      <c r="M56" s="27">
        <v>0.0016897222222222383</v>
      </c>
      <c r="N56" s="16"/>
      <c r="O56" s="23"/>
      <c r="P56" s="84"/>
      <c r="Q56" s="18"/>
      <c r="R56" s="16"/>
      <c r="S56" s="104"/>
      <c r="T56" s="84"/>
      <c r="U56" s="31"/>
      <c r="V56" s="33"/>
      <c r="W56" s="23"/>
      <c r="X56" s="84"/>
      <c r="Y56" s="32"/>
      <c r="Z56" s="16"/>
      <c r="AA56" s="23"/>
      <c r="AB56" s="84"/>
      <c r="AC56" s="27"/>
      <c r="AD56" s="8"/>
    </row>
    <row r="57" spans="1:30" ht="15">
      <c r="A57" s="115">
        <v>46</v>
      </c>
      <c r="B57" s="84">
        <v>41</v>
      </c>
      <c r="C57" s="85" t="s">
        <v>148</v>
      </c>
      <c r="D57" s="88" t="s">
        <v>149</v>
      </c>
      <c r="E57" s="86" t="s">
        <v>59</v>
      </c>
      <c r="F57" s="85">
        <v>100412</v>
      </c>
      <c r="G57" s="103" t="s">
        <v>35</v>
      </c>
      <c r="H57" s="9">
        <f t="shared" si="2"/>
        <v>0.0016902314814815148</v>
      </c>
      <c r="I57" s="9">
        <f t="shared" si="1"/>
        <v>0.00014640046296299962</v>
      </c>
      <c r="K57" s="23">
        <v>46</v>
      </c>
      <c r="L57" s="34">
        <v>41</v>
      </c>
      <c r="M57" s="27">
        <v>0.0016902314814815148</v>
      </c>
      <c r="N57" s="16"/>
      <c r="O57" s="23"/>
      <c r="P57" s="84"/>
      <c r="Q57" s="18"/>
      <c r="R57" s="18"/>
      <c r="S57" s="104"/>
      <c r="T57" s="84"/>
      <c r="U57" s="31"/>
      <c r="V57" s="31"/>
      <c r="W57" s="23"/>
      <c r="X57" s="84"/>
      <c r="Y57" s="32"/>
      <c r="Z57" s="16"/>
      <c r="AA57" s="23"/>
      <c r="AB57" s="84"/>
      <c r="AC57" s="27"/>
      <c r="AD57" s="8"/>
    </row>
    <row r="58" spans="1:31" ht="15">
      <c r="A58" s="115">
        <v>47</v>
      </c>
      <c r="B58" s="84">
        <v>25</v>
      </c>
      <c r="C58" s="85" t="s">
        <v>132</v>
      </c>
      <c r="D58" s="88" t="s">
        <v>133</v>
      </c>
      <c r="E58" s="86" t="s">
        <v>450</v>
      </c>
      <c r="F58" s="85">
        <v>1600141</v>
      </c>
      <c r="G58" s="103" t="s">
        <v>204</v>
      </c>
      <c r="H58" s="9">
        <f t="shared" si="2"/>
        <v>0.001690879629629688</v>
      </c>
      <c r="I58" s="9">
        <f t="shared" si="1"/>
        <v>0.00014704861111117283</v>
      </c>
      <c r="K58" s="23">
        <v>47</v>
      </c>
      <c r="L58" s="34">
        <v>25</v>
      </c>
      <c r="M58" s="27">
        <v>0.001690879629629688</v>
      </c>
      <c r="N58" s="16"/>
      <c r="O58" s="23"/>
      <c r="P58" s="84"/>
      <c r="Q58" s="18"/>
      <c r="R58" s="16"/>
      <c r="S58" s="104"/>
      <c r="T58" s="84"/>
      <c r="U58" s="31"/>
      <c r="V58" s="33"/>
      <c r="W58" s="23"/>
      <c r="X58" s="84"/>
      <c r="Y58" s="32"/>
      <c r="Z58" s="16"/>
      <c r="AA58" s="23"/>
      <c r="AB58" s="84"/>
      <c r="AC58" s="27"/>
      <c r="AD58" s="8"/>
      <c r="AE58" s="15"/>
    </row>
    <row r="59" spans="1:30" ht="15">
      <c r="A59" s="115">
        <v>48</v>
      </c>
      <c r="B59" s="84">
        <v>17</v>
      </c>
      <c r="C59" s="85" t="s">
        <v>120</v>
      </c>
      <c r="D59" s="88" t="s">
        <v>121</v>
      </c>
      <c r="E59" s="86" t="s">
        <v>122</v>
      </c>
      <c r="F59" s="85" t="s">
        <v>123</v>
      </c>
      <c r="G59" s="103" t="s">
        <v>119</v>
      </c>
      <c r="H59" s="9">
        <f t="shared" si="2"/>
        <v>0.0016919444444444443</v>
      </c>
      <c r="I59" s="9">
        <f t="shared" si="1"/>
        <v>0.00014811342592592914</v>
      </c>
      <c r="K59" s="23">
        <v>48</v>
      </c>
      <c r="L59" s="34">
        <v>17</v>
      </c>
      <c r="M59" s="27">
        <v>0.0016919444444444443</v>
      </c>
      <c r="N59" s="16"/>
      <c r="O59" s="23"/>
      <c r="P59" s="84"/>
      <c r="Q59" s="18"/>
      <c r="R59" s="16"/>
      <c r="S59" s="104"/>
      <c r="T59" s="84"/>
      <c r="U59" s="31"/>
      <c r="V59" s="33"/>
      <c r="W59" s="23"/>
      <c r="X59" s="84"/>
      <c r="Y59" s="32"/>
      <c r="Z59" s="16"/>
      <c r="AA59" s="23"/>
      <c r="AB59" s="84"/>
      <c r="AC59" s="27"/>
      <c r="AD59" s="8"/>
    </row>
    <row r="60" spans="1:30" ht="15">
      <c r="A60" s="115">
        <v>49</v>
      </c>
      <c r="B60" s="84">
        <v>54</v>
      </c>
      <c r="C60" s="85" t="s">
        <v>459</v>
      </c>
      <c r="D60" s="88" t="s">
        <v>419</v>
      </c>
      <c r="E60" s="86" t="s">
        <v>79</v>
      </c>
      <c r="F60" s="85" t="s">
        <v>420</v>
      </c>
      <c r="G60" s="103" t="s">
        <v>82</v>
      </c>
      <c r="H60" s="9">
        <f t="shared" si="2"/>
        <v>0.0016930208333333393</v>
      </c>
      <c r="I60" s="9">
        <f t="shared" si="1"/>
        <v>0.0001491898148148242</v>
      </c>
      <c r="K60" s="23">
        <v>49</v>
      </c>
      <c r="L60" s="34">
        <v>54</v>
      </c>
      <c r="M60" s="27">
        <v>0.0016930208333333393</v>
      </c>
      <c r="N60" s="16"/>
      <c r="O60" s="23"/>
      <c r="P60" s="84"/>
      <c r="Q60" s="18"/>
      <c r="R60" s="16"/>
      <c r="S60" s="104"/>
      <c r="T60" s="84"/>
      <c r="U60" s="31"/>
      <c r="V60" s="33"/>
      <c r="W60" s="23"/>
      <c r="X60" s="84"/>
      <c r="Y60" s="32"/>
      <c r="Z60" s="16"/>
      <c r="AA60" s="23"/>
      <c r="AB60" s="84"/>
      <c r="AC60" s="27"/>
      <c r="AD60" s="8"/>
    </row>
    <row r="61" spans="1:30" ht="15">
      <c r="A61" s="115">
        <v>50</v>
      </c>
      <c r="B61" s="84">
        <v>19</v>
      </c>
      <c r="C61" s="85" t="s">
        <v>176</v>
      </c>
      <c r="D61" s="88" t="s">
        <v>127</v>
      </c>
      <c r="E61" s="86" t="s">
        <v>128</v>
      </c>
      <c r="F61" s="85" t="s">
        <v>129</v>
      </c>
      <c r="G61" s="103" t="s">
        <v>119</v>
      </c>
      <c r="H61" s="9">
        <f t="shared" si="2"/>
        <v>0.0016936111111111422</v>
      </c>
      <c r="I61" s="9">
        <f t="shared" si="1"/>
        <v>0.0001497800925926271</v>
      </c>
      <c r="K61" s="23">
        <v>50</v>
      </c>
      <c r="L61" s="34">
        <v>19</v>
      </c>
      <c r="M61" s="27">
        <v>0.0016936111111111422</v>
      </c>
      <c r="N61" s="16"/>
      <c r="O61" s="23"/>
      <c r="P61" s="84"/>
      <c r="Q61" s="18"/>
      <c r="R61" s="16"/>
      <c r="S61" s="104"/>
      <c r="T61" s="84"/>
      <c r="U61" s="31"/>
      <c r="V61" s="33"/>
      <c r="W61" s="23"/>
      <c r="X61" s="84"/>
      <c r="Y61" s="32"/>
      <c r="Z61" s="16"/>
      <c r="AA61" s="23"/>
      <c r="AB61" s="84"/>
      <c r="AC61" s="27"/>
      <c r="AD61" s="8"/>
    </row>
    <row r="62" spans="1:30" ht="15">
      <c r="A62" s="115">
        <v>51</v>
      </c>
      <c r="B62" s="84">
        <v>137</v>
      </c>
      <c r="C62" s="85" t="s">
        <v>492</v>
      </c>
      <c r="D62" s="88" t="s">
        <v>293</v>
      </c>
      <c r="E62" s="86" t="s">
        <v>294</v>
      </c>
      <c r="F62" s="85">
        <v>9844</v>
      </c>
      <c r="G62" s="103" t="s">
        <v>286</v>
      </c>
      <c r="H62" s="9">
        <f t="shared" si="2"/>
        <v>0.001695787037037072</v>
      </c>
      <c r="I62" s="9">
        <f t="shared" si="1"/>
        <v>0.00015195601851855688</v>
      </c>
      <c r="K62" s="23">
        <v>51</v>
      </c>
      <c r="L62" s="34">
        <v>137</v>
      </c>
      <c r="M62" s="27">
        <v>0.001695787037037072</v>
      </c>
      <c r="N62" s="16"/>
      <c r="O62" s="23"/>
      <c r="P62" s="84"/>
      <c r="Q62" s="18"/>
      <c r="R62" s="16"/>
      <c r="S62" s="104"/>
      <c r="T62" s="84"/>
      <c r="U62" s="31"/>
      <c r="V62" s="33"/>
      <c r="W62" s="23"/>
      <c r="X62" s="84"/>
      <c r="Y62" s="32"/>
      <c r="Z62" s="16"/>
      <c r="AA62" s="23"/>
      <c r="AB62" s="84"/>
      <c r="AC62" s="27"/>
      <c r="AD62" s="8"/>
    </row>
    <row r="63" spans="1:30" ht="15">
      <c r="A63" s="115">
        <v>52</v>
      </c>
      <c r="B63" s="84">
        <v>87</v>
      </c>
      <c r="C63" s="85" t="s">
        <v>366</v>
      </c>
      <c r="D63" s="88" t="s">
        <v>235</v>
      </c>
      <c r="E63" s="86" t="s">
        <v>89</v>
      </c>
      <c r="F63" s="85">
        <v>7183</v>
      </c>
      <c r="G63" s="103" t="s">
        <v>168</v>
      </c>
      <c r="H63" s="9">
        <f t="shared" si="2"/>
        <v>0.001697766203703769</v>
      </c>
      <c r="I63" s="9">
        <f t="shared" si="1"/>
        <v>0.00015393518518525386</v>
      </c>
      <c r="K63" s="23">
        <v>52</v>
      </c>
      <c r="L63" s="34">
        <v>87</v>
      </c>
      <c r="M63" s="27">
        <v>0.001697766203703769</v>
      </c>
      <c r="N63" s="16"/>
      <c r="O63" s="23"/>
      <c r="P63" s="84"/>
      <c r="Q63" s="18"/>
      <c r="R63" s="16"/>
      <c r="S63" s="104"/>
      <c r="T63" s="84"/>
      <c r="U63" s="31"/>
      <c r="V63" s="33"/>
      <c r="W63" s="23"/>
      <c r="X63" s="84"/>
      <c r="Y63" s="32"/>
      <c r="Z63" s="16"/>
      <c r="AA63" s="23"/>
      <c r="AB63" s="84"/>
      <c r="AC63" s="27"/>
      <c r="AD63" s="8"/>
    </row>
    <row r="64" spans="1:30" ht="15">
      <c r="A64" s="115">
        <v>53</v>
      </c>
      <c r="B64" s="84">
        <v>42</v>
      </c>
      <c r="C64" s="85" t="s">
        <v>358</v>
      </c>
      <c r="D64" s="88" t="s">
        <v>212</v>
      </c>
      <c r="E64" s="86" t="s">
        <v>59</v>
      </c>
      <c r="F64" s="85">
        <v>100776</v>
      </c>
      <c r="G64" s="103" t="s">
        <v>35</v>
      </c>
      <c r="H64" s="9">
        <f t="shared" si="2"/>
        <v>0.0016980324074074155</v>
      </c>
      <c r="I64" s="9">
        <f t="shared" si="1"/>
        <v>0.00015420138888890033</v>
      </c>
      <c r="K64" s="23">
        <v>53</v>
      </c>
      <c r="L64" s="34">
        <v>42</v>
      </c>
      <c r="M64" s="27">
        <v>0.0016980324074074155</v>
      </c>
      <c r="N64" s="16"/>
      <c r="O64" s="23"/>
      <c r="P64" s="84"/>
      <c r="Q64" s="18"/>
      <c r="R64" s="16"/>
      <c r="S64" s="104"/>
      <c r="T64" s="84"/>
      <c r="U64" s="31"/>
      <c r="V64" s="33"/>
      <c r="W64" s="23"/>
      <c r="X64" s="84"/>
      <c r="Y64" s="32"/>
      <c r="Z64" s="16"/>
      <c r="AA64" s="23"/>
      <c r="AB64" s="84"/>
      <c r="AC64" s="27"/>
      <c r="AD64" s="8"/>
    </row>
    <row r="65" spans="1:31" ht="15">
      <c r="A65" s="115">
        <v>54</v>
      </c>
      <c r="B65" s="84">
        <v>139</v>
      </c>
      <c r="C65" s="85" t="s">
        <v>388</v>
      </c>
      <c r="D65" s="88" t="s">
        <v>297</v>
      </c>
      <c r="E65" s="86" t="s">
        <v>296</v>
      </c>
      <c r="F65" s="85">
        <v>19555</v>
      </c>
      <c r="G65" s="103" t="s">
        <v>412</v>
      </c>
      <c r="H65" s="9">
        <f t="shared" si="2"/>
        <v>0.0017016087962962757</v>
      </c>
      <c r="I65" s="9">
        <f t="shared" si="1"/>
        <v>0.0001577777777777606</v>
      </c>
      <c r="K65" s="23">
        <v>54</v>
      </c>
      <c r="L65" s="34">
        <v>139</v>
      </c>
      <c r="M65" s="27">
        <v>0.0017016087962962757</v>
      </c>
      <c r="N65" s="16"/>
      <c r="O65" s="23"/>
      <c r="P65" s="84"/>
      <c r="Q65" s="18"/>
      <c r="R65" s="16"/>
      <c r="S65" s="104"/>
      <c r="T65" s="84"/>
      <c r="U65" s="31"/>
      <c r="V65" s="33"/>
      <c r="W65" s="23"/>
      <c r="X65" s="84"/>
      <c r="Y65" s="32"/>
      <c r="Z65" s="16"/>
      <c r="AA65" s="23"/>
      <c r="AB65" s="84"/>
      <c r="AC65" s="27"/>
      <c r="AD65" s="8"/>
      <c r="AE65" s="15"/>
    </row>
    <row r="66" spans="1:30" ht="15">
      <c r="A66" s="115">
        <v>55</v>
      </c>
      <c r="B66" s="84">
        <v>74</v>
      </c>
      <c r="C66" s="85" t="s">
        <v>466</v>
      </c>
      <c r="D66" s="88" t="s">
        <v>228</v>
      </c>
      <c r="E66" s="86" t="s">
        <v>34</v>
      </c>
      <c r="F66" s="85">
        <v>6495</v>
      </c>
      <c r="G66" s="103" t="s">
        <v>34</v>
      </c>
      <c r="H66" s="9">
        <f t="shared" si="2"/>
        <v>0.001703784722222275</v>
      </c>
      <c r="I66" s="9">
        <f t="shared" si="1"/>
        <v>0.00015995370370375976</v>
      </c>
      <c r="K66" s="23">
        <v>55</v>
      </c>
      <c r="L66" s="34">
        <v>74</v>
      </c>
      <c r="M66" s="27">
        <v>0.001703784722222275</v>
      </c>
      <c r="N66" s="16"/>
      <c r="O66" s="23"/>
      <c r="P66" s="84"/>
      <c r="Q66" s="18"/>
      <c r="R66" s="16"/>
      <c r="S66" s="104"/>
      <c r="T66" s="84"/>
      <c r="U66" s="31"/>
      <c r="V66" s="33"/>
      <c r="W66" s="23"/>
      <c r="X66" s="84"/>
      <c r="Y66" s="32"/>
      <c r="Z66" s="16"/>
      <c r="AA66" s="23"/>
      <c r="AB66" s="84"/>
      <c r="AC66" s="27"/>
      <c r="AD66" s="8"/>
    </row>
    <row r="67" spans="1:31" ht="15">
      <c r="A67" s="115">
        <v>56</v>
      </c>
      <c r="B67" s="84">
        <v>62</v>
      </c>
      <c r="C67" s="85" t="s">
        <v>157</v>
      </c>
      <c r="D67" s="88" t="s">
        <v>158</v>
      </c>
      <c r="E67" s="86" t="s">
        <v>81</v>
      </c>
      <c r="F67" s="85" t="s">
        <v>425</v>
      </c>
      <c r="G67" s="103" t="s">
        <v>81</v>
      </c>
      <c r="H67" s="9">
        <f t="shared" si="2"/>
        <v>0.0017043171296296277</v>
      </c>
      <c r="I67" s="9">
        <f t="shared" si="1"/>
        <v>0.00016048611111111255</v>
      </c>
      <c r="K67" s="23">
        <v>56</v>
      </c>
      <c r="L67" s="34">
        <v>62</v>
      </c>
      <c r="M67" s="27">
        <v>0.0017043171296296277</v>
      </c>
      <c r="N67" s="16"/>
      <c r="O67" s="23"/>
      <c r="P67" s="84"/>
      <c r="Q67" s="18"/>
      <c r="R67" s="16"/>
      <c r="S67" s="104"/>
      <c r="T67" s="84"/>
      <c r="U67" s="31"/>
      <c r="V67" s="33"/>
      <c r="W67" s="23"/>
      <c r="X67" s="84"/>
      <c r="Y67" s="32"/>
      <c r="Z67" s="16"/>
      <c r="AA67" s="23"/>
      <c r="AB67" s="84"/>
      <c r="AC67" s="27"/>
      <c r="AD67" s="8"/>
      <c r="AE67" s="74"/>
    </row>
    <row r="68" spans="1:30" ht="15">
      <c r="A68" s="115">
        <v>57</v>
      </c>
      <c r="B68" s="84">
        <v>116</v>
      </c>
      <c r="C68" s="85" t="s">
        <v>483</v>
      </c>
      <c r="D68" s="88" t="s">
        <v>263</v>
      </c>
      <c r="E68" s="86" t="s">
        <v>438</v>
      </c>
      <c r="F68" s="85">
        <v>5599</v>
      </c>
      <c r="G68" s="103" t="s">
        <v>180</v>
      </c>
      <c r="H68" s="9">
        <f t="shared" si="2"/>
        <v>0.0017066898148148761</v>
      </c>
      <c r="I68" s="9">
        <f t="shared" si="1"/>
        <v>0.00016285879629636098</v>
      </c>
      <c r="K68" s="23">
        <v>57</v>
      </c>
      <c r="L68" s="34">
        <v>116</v>
      </c>
      <c r="M68" s="27">
        <v>0.0017066898148148761</v>
      </c>
      <c r="N68" s="16"/>
      <c r="O68" s="23"/>
      <c r="P68" s="84"/>
      <c r="Q68" s="18"/>
      <c r="R68" s="16"/>
      <c r="S68" s="104"/>
      <c r="T68" s="84"/>
      <c r="U68" s="31"/>
      <c r="V68" s="33"/>
      <c r="W68" s="23"/>
      <c r="X68" s="84"/>
      <c r="Y68" s="32"/>
      <c r="Z68" s="16"/>
      <c r="AA68" s="23"/>
      <c r="AB68" s="84"/>
      <c r="AC68" s="27"/>
      <c r="AD68" s="8"/>
    </row>
    <row r="69" spans="1:30" ht="15">
      <c r="A69" s="115">
        <v>58</v>
      </c>
      <c r="B69" s="84">
        <v>142</v>
      </c>
      <c r="C69" s="85" t="s">
        <v>390</v>
      </c>
      <c r="D69" s="88" t="s">
        <v>300</v>
      </c>
      <c r="E69" s="86" t="s">
        <v>301</v>
      </c>
      <c r="F69" s="85">
        <v>14473</v>
      </c>
      <c r="G69" s="103" t="s">
        <v>412</v>
      </c>
      <c r="H69" s="9">
        <f t="shared" si="2"/>
        <v>0.0017113657407407529</v>
      </c>
      <c r="I69" s="9">
        <f t="shared" si="1"/>
        <v>0.00016753472222223774</v>
      </c>
      <c r="K69" s="23">
        <v>58</v>
      </c>
      <c r="L69" s="34">
        <v>142</v>
      </c>
      <c r="M69" s="27">
        <v>0.0017113657407407529</v>
      </c>
      <c r="N69" s="16"/>
      <c r="O69" s="23"/>
      <c r="P69" s="84"/>
      <c r="Q69" s="18"/>
      <c r="R69" s="18"/>
      <c r="S69" s="104"/>
      <c r="T69" s="84"/>
      <c r="U69" s="31"/>
      <c r="V69" s="33"/>
      <c r="W69" s="23"/>
      <c r="X69" s="84"/>
      <c r="Y69" s="32"/>
      <c r="Z69" s="16"/>
      <c r="AA69" s="23"/>
      <c r="AB69" s="84"/>
      <c r="AC69" s="27"/>
      <c r="AD69" s="8"/>
    </row>
    <row r="70" spans="1:30" ht="15">
      <c r="A70" s="115">
        <v>59</v>
      </c>
      <c r="B70" s="84">
        <v>132</v>
      </c>
      <c r="C70" s="85" t="s">
        <v>502</v>
      </c>
      <c r="D70" s="88" t="s">
        <v>503</v>
      </c>
      <c r="E70" s="86" t="s">
        <v>504</v>
      </c>
      <c r="F70" s="85">
        <v>18904</v>
      </c>
      <c r="G70" s="103" t="s">
        <v>278</v>
      </c>
      <c r="H70" s="9">
        <f t="shared" si="2"/>
        <v>0.0017128009259259288</v>
      </c>
      <c r="I70" s="9">
        <f t="shared" si="1"/>
        <v>0.00016896990740741368</v>
      </c>
      <c r="K70" s="23">
        <v>59</v>
      </c>
      <c r="L70" s="34">
        <v>132</v>
      </c>
      <c r="M70" s="27">
        <v>0.0017128009259259288</v>
      </c>
      <c r="N70" s="16"/>
      <c r="O70" s="23"/>
      <c r="P70" s="84"/>
      <c r="Q70" s="18"/>
      <c r="R70" s="16"/>
      <c r="S70" s="104"/>
      <c r="T70" s="84"/>
      <c r="U70" s="31"/>
      <c r="V70" s="33"/>
      <c r="W70" s="23"/>
      <c r="X70" s="84"/>
      <c r="Y70" s="32"/>
      <c r="Z70" s="16"/>
      <c r="AA70" s="23"/>
      <c r="AB70" s="84"/>
      <c r="AC70" s="27"/>
      <c r="AD70" s="8"/>
    </row>
    <row r="71" spans="1:30" ht="15">
      <c r="A71" s="115">
        <v>60</v>
      </c>
      <c r="B71" s="84">
        <v>8</v>
      </c>
      <c r="C71" s="85" t="s">
        <v>349</v>
      </c>
      <c r="D71" s="88" t="s">
        <v>193</v>
      </c>
      <c r="E71" s="86" t="s">
        <v>45</v>
      </c>
      <c r="F71" s="85">
        <v>688</v>
      </c>
      <c r="G71" s="103" t="s">
        <v>36</v>
      </c>
      <c r="H71" s="9">
        <f t="shared" si="2"/>
        <v>0.0017137500000000624</v>
      </c>
      <c r="I71" s="9">
        <f t="shared" si="1"/>
        <v>0.00016991898148154732</v>
      </c>
      <c r="K71" s="23">
        <v>60</v>
      </c>
      <c r="L71" s="34">
        <v>8</v>
      </c>
      <c r="M71" s="27">
        <v>0.0017137500000000624</v>
      </c>
      <c r="N71" s="16"/>
      <c r="O71" s="23"/>
      <c r="P71" s="84"/>
      <c r="Q71" s="18"/>
      <c r="R71" s="16"/>
      <c r="S71" s="104"/>
      <c r="T71" s="84"/>
      <c r="U71" s="31"/>
      <c r="V71" s="33"/>
      <c r="W71" s="23"/>
      <c r="X71" s="84"/>
      <c r="Y71" s="32"/>
      <c r="Z71" s="16"/>
      <c r="AA71" s="23"/>
      <c r="AB71" s="84"/>
      <c r="AC71" s="27"/>
      <c r="AD71" s="8"/>
    </row>
    <row r="72" spans="1:31" ht="15">
      <c r="A72" s="115">
        <v>61</v>
      </c>
      <c r="B72" s="84">
        <v>121</v>
      </c>
      <c r="C72" s="85" t="s">
        <v>378</v>
      </c>
      <c r="D72" s="88" t="s">
        <v>267</v>
      </c>
      <c r="E72" s="86" t="s">
        <v>268</v>
      </c>
      <c r="F72" s="85">
        <v>19405</v>
      </c>
      <c r="G72" s="103" t="s">
        <v>175</v>
      </c>
      <c r="H72" s="9">
        <f t="shared" si="2"/>
        <v>0.0017177777777777885</v>
      </c>
      <c r="I72" s="9">
        <f t="shared" si="1"/>
        <v>0.00017394675925927342</v>
      </c>
      <c r="K72" s="23">
        <v>61</v>
      </c>
      <c r="L72" s="34">
        <v>121</v>
      </c>
      <c r="M72" s="27">
        <v>0.0017177777777777885</v>
      </c>
      <c r="N72" s="16"/>
      <c r="O72" s="23"/>
      <c r="P72" s="84"/>
      <c r="Q72" s="18"/>
      <c r="R72" s="16"/>
      <c r="S72" s="104"/>
      <c r="T72" s="84"/>
      <c r="U72" s="31"/>
      <c r="V72" s="33"/>
      <c r="W72" s="23"/>
      <c r="X72" s="84"/>
      <c r="Y72" s="32"/>
      <c r="Z72" s="16"/>
      <c r="AA72" s="23"/>
      <c r="AB72" s="84"/>
      <c r="AC72" s="27"/>
      <c r="AD72" s="8"/>
      <c r="AE72" s="15"/>
    </row>
    <row r="73" spans="1:30" ht="15">
      <c r="A73" s="115">
        <v>62</v>
      </c>
      <c r="B73" s="84">
        <v>30</v>
      </c>
      <c r="C73" s="85" t="s">
        <v>134</v>
      </c>
      <c r="D73" s="88" t="s">
        <v>142</v>
      </c>
      <c r="E73" s="86" t="s">
        <v>141</v>
      </c>
      <c r="F73" s="85">
        <v>1602867</v>
      </c>
      <c r="G73" s="85" t="s">
        <v>141</v>
      </c>
      <c r="H73" s="9">
        <f t="shared" si="2"/>
        <v>0.0017189814814815244</v>
      </c>
      <c r="I73" s="9">
        <f t="shared" si="1"/>
        <v>0.0001751504629630093</v>
      </c>
      <c r="K73" s="23">
        <v>62</v>
      </c>
      <c r="L73" s="34">
        <v>30</v>
      </c>
      <c r="M73" s="27">
        <v>0.0017189814814815244</v>
      </c>
      <c r="N73" s="16"/>
      <c r="O73" s="23"/>
      <c r="P73" s="84"/>
      <c r="Q73" s="18"/>
      <c r="R73" s="16"/>
      <c r="S73" s="104"/>
      <c r="T73" s="84"/>
      <c r="U73" s="31"/>
      <c r="V73" s="33"/>
      <c r="W73" s="23"/>
      <c r="X73" s="84"/>
      <c r="Y73" s="32"/>
      <c r="Z73" s="16"/>
      <c r="AA73" s="23"/>
      <c r="AB73" s="84"/>
      <c r="AC73" s="27"/>
      <c r="AD73" s="8"/>
    </row>
    <row r="74" spans="1:30" ht="15">
      <c r="A74" s="115">
        <v>63</v>
      </c>
      <c r="B74" s="84">
        <v>154</v>
      </c>
      <c r="C74" s="85" t="s">
        <v>397</v>
      </c>
      <c r="D74" s="88" t="s">
        <v>318</v>
      </c>
      <c r="E74" s="86" t="s">
        <v>319</v>
      </c>
      <c r="F74" s="85">
        <v>19335</v>
      </c>
      <c r="G74" s="103" t="s">
        <v>320</v>
      </c>
      <c r="H74" s="9">
        <f t="shared" si="2"/>
        <v>0.0017192245370370365</v>
      </c>
      <c r="I74" s="9">
        <f t="shared" si="1"/>
        <v>0.00017539351851852134</v>
      </c>
      <c r="K74" s="23">
        <v>63</v>
      </c>
      <c r="L74" s="34">
        <v>154</v>
      </c>
      <c r="M74" s="27">
        <v>0.0017192245370370365</v>
      </c>
      <c r="N74" s="16"/>
      <c r="O74" s="23"/>
      <c r="P74" s="84"/>
      <c r="Q74" s="18"/>
      <c r="R74" s="16"/>
      <c r="S74" s="104"/>
      <c r="T74" s="84"/>
      <c r="U74" s="31"/>
      <c r="V74" s="33"/>
      <c r="W74" s="23"/>
      <c r="X74" s="84"/>
      <c r="Y74" s="32"/>
      <c r="Z74" s="16"/>
      <c r="AA74" s="23"/>
      <c r="AB74" s="84"/>
      <c r="AC74" s="27"/>
      <c r="AD74" s="8"/>
    </row>
    <row r="75" spans="1:30" ht="15">
      <c r="A75" s="115">
        <v>64</v>
      </c>
      <c r="B75" s="84">
        <v>133</v>
      </c>
      <c r="C75" s="85" t="s">
        <v>491</v>
      </c>
      <c r="D75" s="88" t="s">
        <v>287</v>
      </c>
      <c r="E75" s="86" t="s">
        <v>288</v>
      </c>
      <c r="F75" s="85">
        <v>19551</v>
      </c>
      <c r="G75" s="103" t="s">
        <v>286</v>
      </c>
      <c r="H75" s="9">
        <f t="shared" si="2"/>
        <v>0.0017192361111111661</v>
      </c>
      <c r="I75" s="9">
        <f t="shared" si="1"/>
        <v>0.000175405092592651</v>
      </c>
      <c r="K75" s="23">
        <v>64</v>
      </c>
      <c r="L75" s="34">
        <v>133</v>
      </c>
      <c r="M75" s="27">
        <v>0.0017192361111111661</v>
      </c>
      <c r="N75" s="16"/>
      <c r="O75" s="23"/>
      <c r="P75" s="84"/>
      <c r="Q75" s="18"/>
      <c r="R75" s="16"/>
      <c r="S75" s="104"/>
      <c r="T75" s="84"/>
      <c r="U75" s="31"/>
      <c r="V75" s="33"/>
      <c r="W75" s="23"/>
      <c r="X75" s="84"/>
      <c r="Y75" s="32"/>
      <c r="Z75" s="16"/>
      <c r="AA75" s="23"/>
      <c r="AB75" s="84"/>
      <c r="AC75" s="27"/>
      <c r="AD75" s="8"/>
    </row>
    <row r="76" spans="1:30" ht="15">
      <c r="A76" s="115">
        <v>65</v>
      </c>
      <c r="B76" s="84">
        <v>31</v>
      </c>
      <c r="C76" s="85" t="s">
        <v>143</v>
      </c>
      <c r="D76" s="88" t="s">
        <v>144</v>
      </c>
      <c r="E76" s="86" t="s">
        <v>141</v>
      </c>
      <c r="F76" s="85">
        <v>1601053</v>
      </c>
      <c r="G76" s="85" t="s">
        <v>141</v>
      </c>
      <c r="H76" s="9">
        <f t="shared" si="2"/>
        <v>0.0017212847222222022</v>
      </c>
      <c r="I76" s="9">
        <f aca="true" t="shared" si="3" ref="I76:I139">H76-$H$12</f>
        <v>0.00017745370370368706</v>
      </c>
      <c r="K76" s="23">
        <v>65</v>
      </c>
      <c r="L76" s="34">
        <v>31</v>
      </c>
      <c r="M76" s="27">
        <v>0.0017212847222222022</v>
      </c>
      <c r="N76" s="16"/>
      <c r="O76" s="23"/>
      <c r="P76" s="84"/>
      <c r="Q76" s="18"/>
      <c r="R76" s="16"/>
      <c r="S76" s="104"/>
      <c r="T76" s="84"/>
      <c r="U76" s="31"/>
      <c r="V76" s="33"/>
      <c r="W76" s="23"/>
      <c r="X76" s="84"/>
      <c r="Y76" s="32"/>
      <c r="Z76" s="16"/>
      <c r="AA76" s="23"/>
      <c r="AB76" s="84"/>
      <c r="AC76" s="27"/>
      <c r="AD76" s="8"/>
    </row>
    <row r="77" spans="1:30" ht="15">
      <c r="A77" s="115">
        <v>66</v>
      </c>
      <c r="B77" s="84">
        <v>68</v>
      </c>
      <c r="C77" s="85" t="s">
        <v>464</v>
      </c>
      <c r="D77" s="88" t="s">
        <v>435</v>
      </c>
      <c r="E77" s="86" t="s">
        <v>81</v>
      </c>
      <c r="F77" s="85" t="s">
        <v>436</v>
      </c>
      <c r="G77" s="103" t="s">
        <v>81</v>
      </c>
      <c r="H77" s="9">
        <f t="shared" si="2"/>
        <v>0.0017225925925925673</v>
      </c>
      <c r="I77" s="9">
        <f t="shared" si="3"/>
        <v>0.00017876157407405212</v>
      </c>
      <c r="K77" s="23">
        <v>66</v>
      </c>
      <c r="L77" s="34">
        <v>68</v>
      </c>
      <c r="M77" s="27">
        <v>0.0017225925925925673</v>
      </c>
      <c r="N77" s="16"/>
      <c r="O77" s="23"/>
      <c r="P77" s="84"/>
      <c r="Q77" s="18"/>
      <c r="R77" s="16"/>
      <c r="S77" s="104"/>
      <c r="T77" s="84"/>
      <c r="U77" s="31"/>
      <c r="V77" s="33"/>
      <c r="W77" s="23"/>
      <c r="X77" s="84"/>
      <c r="Y77" s="32"/>
      <c r="Z77" s="16"/>
      <c r="AA77" s="23"/>
      <c r="AB77" s="84"/>
      <c r="AC77" s="27"/>
      <c r="AD77" s="8"/>
    </row>
    <row r="78" spans="1:31" ht="15">
      <c r="A78" s="115">
        <v>67</v>
      </c>
      <c r="B78" s="84">
        <v>131</v>
      </c>
      <c r="C78" s="85" t="s">
        <v>490</v>
      </c>
      <c r="D78" s="88" t="s">
        <v>284</v>
      </c>
      <c r="E78" s="86" t="s">
        <v>285</v>
      </c>
      <c r="F78" s="85">
        <v>6850</v>
      </c>
      <c r="G78" s="103" t="s">
        <v>286</v>
      </c>
      <c r="H78" s="9">
        <f t="shared" si="2"/>
        <v>0.0017237384259259315</v>
      </c>
      <c r="I78" s="9">
        <f t="shared" si="3"/>
        <v>0.00017990740740741638</v>
      </c>
      <c r="K78" s="23">
        <v>67</v>
      </c>
      <c r="L78" s="34">
        <v>131</v>
      </c>
      <c r="M78" s="27">
        <v>0.0017237384259259315</v>
      </c>
      <c r="N78" s="16"/>
      <c r="O78" s="23"/>
      <c r="P78" s="84"/>
      <c r="Q78" s="18"/>
      <c r="R78" s="16"/>
      <c r="S78" s="104"/>
      <c r="T78" s="84"/>
      <c r="U78" s="31"/>
      <c r="V78" s="33"/>
      <c r="W78" s="23"/>
      <c r="X78" s="84"/>
      <c r="Y78" s="32"/>
      <c r="Z78" s="16"/>
      <c r="AA78" s="23"/>
      <c r="AB78" s="84"/>
      <c r="AC78" s="27"/>
      <c r="AD78" s="8"/>
      <c r="AE78" s="75"/>
    </row>
    <row r="79" spans="1:30" ht="15">
      <c r="A79" s="115">
        <v>68</v>
      </c>
      <c r="B79" s="84">
        <v>115</v>
      </c>
      <c r="C79" s="85" t="s">
        <v>376</v>
      </c>
      <c r="D79" s="88" t="s">
        <v>262</v>
      </c>
      <c r="E79" s="86" t="s">
        <v>438</v>
      </c>
      <c r="F79" s="85">
        <v>19957</v>
      </c>
      <c r="G79" s="103" t="s">
        <v>180</v>
      </c>
      <c r="H79" s="9">
        <f t="shared" si="2"/>
        <v>0.0017242708333333606</v>
      </c>
      <c r="I79" s="9">
        <f t="shared" si="3"/>
        <v>0.0001804398148148455</v>
      </c>
      <c r="K79" s="23">
        <v>68</v>
      </c>
      <c r="L79" s="34">
        <v>115</v>
      </c>
      <c r="M79" s="27">
        <v>0.0017242708333333606</v>
      </c>
      <c r="N79" s="16"/>
      <c r="O79" s="23"/>
      <c r="P79" s="84"/>
      <c r="Q79" s="18"/>
      <c r="R79" s="16"/>
      <c r="S79" s="104"/>
      <c r="T79" s="84"/>
      <c r="U79" s="31"/>
      <c r="V79" s="33"/>
      <c r="W79" s="23"/>
      <c r="X79" s="84"/>
      <c r="Y79" s="32"/>
      <c r="Z79" s="16"/>
      <c r="AA79" s="23"/>
      <c r="AB79" s="84"/>
      <c r="AC79" s="27"/>
      <c r="AD79" s="8"/>
    </row>
    <row r="80" spans="1:30" ht="15">
      <c r="A80" s="115">
        <v>69</v>
      </c>
      <c r="B80" s="84">
        <v>26</v>
      </c>
      <c r="C80" s="85" t="s">
        <v>136</v>
      </c>
      <c r="D80" s="88" t="s">
        <v>137</v>
      </c>
      <c r="E80" s="86" t="s">
        <v>450</v>
      </c>
      <c r="F80" s="85">
        <v>1603300</v>
      </c>
      <c r="G80" s="103" t="s">
        <v>204</v>
      </c>
      <c r="H80" s="9">
        <f t="shared" si="2"/>
        <v>0.0017258217592592481</v>
      </c>
      <c r="I80" s="9">
        <f t="shared" si="3"/>
        <v>0.000181990740740733</v>
      </c>
      <c r="K80" s="23">
        <v>69</v>
      </c>
      <c r="L80" s="34">
        <v>26</v>
      </c>
      <c r="M80" s="27">
        <v>0.0017258217592592481</v>
      </c>
      <c r="N80" s="16"/>
      <c r="O80" s="23"/>
      <c r="P80" s="84"/>
      <c r="Q80" s="18"/>
      <c r="R80" s="16"/>
      <c r="S80" s="104"/>
      <c r="T80" s="84"/>
      <c r="U80" s="31"/>
      <c r="V80" s="33"/>
      <c r="W80" s="23"/>
      <c r="X80" s="84"/>
      <c r="Y80" s="32"/>
      <c r="Z80" s="16"/>
      <c r="AA80" s="23"/>
      <c r="AB80" s="84"/>
      <c r="AC80" s="27"/>
      <c r="AD80" s="8"/>
    </row>
    <row r="81" spans="1:30" ht="15">
      <c r="A81" s="115">
        <v>70</v>
      </c>
      <c r="B81" s="84">
        <v>82</v>
      </c>
      <c r="C81" s="85" t="s">
        <v>471</v>
      </c>
      <c r="D81" s="88" t="s">
        <v>234</v>
      </c>
      <c r="E81" s="86" t="s">
        <v>169</v>
      </c>
      <c r="F81" s="85">
        <v>7536</v>
      </c>
      <c r="G81" s="103" t="s">
        <v>163</v>
      </c>
      <c r="H81" s="9">
        <f t="shared" si="2"/>
        <v>0.001729155092592638</v>
      </c>
      <c r="I81" s="9">
        <f t="shared" si="3"/>
        <v>0.00018532407407412287</v>
      </c>
      <c r="K81" s="23">
        <v>70</v>
      </c>
      <c r="L81" s="34">
        <v>82</v>
      </c>
      <c r="M81" s="27">
        <v>0.001729155092592638</v>
      </c>
      <c r="N81" s="16"/>
      <c r="O81" s="23"/>
      <c r="P81" s="84"/>
      <c r="Q81" s="18"/>
      <c r="R81" s="16"/>
      <c r="S81" s="104"/>
      <c r="T81" s="84"/>
      <c r="U81" s="31"/>
      <c r="V81" s="33"/>
      <c r="W81" s="23"/>
      <c r="X81" s="84"/>
      <c r="Y81" s="32"/>
      <c r="Z81" s="16"/>
      <c r="AA81" s="23"/>
      <c r="AB81" s="84"/>
      <c r="AC81" s="27"/>
      <c r="AD81" s="8"/>
    </row>
    <row r="82" spans="1:31" ht="15">
      <c r="A82" s="115">
        <v>71</v>
      </c>
      <c r="B82" s="84">
        <v>59</v>
      </c>
      <c r="C82" s="85" t="s">
        <v>460</v>
      </c>
      <c r="D82" s="88" t="s">
        <v>221</v>
      </c>
      <c r="E82" s="86" t="s">
        <v>79</v>
      </c>
      <c r="F82" s="85" t="s">
        <v>423</v>
      </c>
      <c r="G82" s="103" t="s">
        <v>82</v>
      </c>
      <c r="H82" s="9">
        <f t="shared" si="2"/>
        <v>0.00173105324074075</v>
      </c>
      <c r="I82" s="9">
        <f t="shared" si="3"/>
        <v>0.00018722222222223488</v>
      </c>
      <c r="K82" s="23">
        <v>71</v>
      </c>
      <c r="L82" s="34">
        <v>59</v>
      </c>
      <c r="M82" s="27">
        <v>0.00173105324074075</v>
      </c>
      <c r="N82" s="16"/>
      <c r="O82" s="23"/>
      <c r="P82" s="84"/>
      <c r="Q82" s="18"/>
      <c r="R82" s="16"/>
      <c r="S82" s="104"/>
      <c r="T82" s="84"/>
      <c r="U82" s="31"/>
      <c r="V82" s="33"/>
      <c r="W82" s="23"/>
      <c r="X82" s="84"/>
      <c r="Y82" s="32"/>
      <c r="Z82" s="16"/>
      <c r="AA82" s="23"/>
      <c r="AB82" s="84"/>
      <c r="AC82" s="27"/>
      <c r="AD82" s="8"/>
      <c r="AE82" s="15"/>
    </row>
    <row r="83" spans="1:30" ht="15">
      <c r="A83" s="115">
        <v>72</v>
      </c>
      <c r="B83" s="84">
        <v>69</v>
      </c>
      <c r="C83" s="85" t="s">
        <v>156</v>
      </c>
      <c r="D83" s="88" t="s">
        <v>226</v>
      </c>
      <c r="E83" s="86" t="s">
        <v>81</v>
      </c>
      <c r="F83" s="85" t="s">
        <v>437</v>
      </c>
      <c r="G83" s="103" t="s">
        <v>81</v>
      </c>
      <c r="H83" s="9">
        <f t="shared" si="2"/>
        <v>0.0017319675925926495</v>
      </c>
      <c r="I83" s="9">
        <f t="shared" si="3"/>
        <v>0.00018813657407413436</v>
      </c>
      <c r="K83" s="23">
        <v>72</v>
      </c>
      <c r="L83" s="34">
        <v>69</v>
      </c>
      <c r="M83" s="27">
        <v>0.0017319675925926495</v>
      </c>
      <c r="N83" s="16"/>
      <c r="O83" s="23"/>
      <c r="P83" s="84"/>
      <c r="Q83" s="18"/>
      <c r="R83" s="18"/>
      <c r="S83" s="104"/>
      <c r="T83" s="84"/>
      <c r="U83" s="31"/>
      <c r="V83" s="33"/>
      <c r="W83" s="23"/>
      <c r="X83" s="84"/>
      <c r="Y83" s="32"/>
      <c r="Z83" s="16"/>
      <c r="AA83" s="23"/>
      <c r="AB83" s="84"/>
      <c r="AC83" s="27"/>
      <c r="AD83" s="8"/>
    </row>
    <row r="84" spans="1:31" ht="15">
      <c r="A84" s="115">
        <v>73</v>
      </c>
      <c r="B84" s="84">
        <v>7</v>
      </c>
      <c r="C84" s="85" t="s">
        <v>348</v>
      </c>
      <c r="D84" s="88" t="s">
        <v>192</v>
      </c>
      <c r="E84" s="86" t="s">
        <v>84</v>
      </c>
      <c r="F84" s="85">
        <v>237</v>
      </c>
      <c r="G84" s="103" t="s">
        <v>36</v>
      </c>
      <c r="H84" s="9">
        <f aca="true" t="shared" si="4" ref="H84:H147">SUM(M84,Q84,U84,Y84,AC84)-SUM(N84,R84,V84,Z84,AD84)</f>
        <v>0.001736655092592583</v>
      </c>
      <c r="I84" s="9">
        <f t="shared" si="3"/>
        <v>0.00019282407407406792</v>
      </c>
      <c r="K84" s="23">
        <v>73</v>
      </c>
      <c r="L84" s="34">
        <v>7</v>
      </c>
      <c r="M84" s="27">
        <v>0.001736655092592583</v>
      </c>
      <c r="N84" s="16"/>
      <c r="O84" s="23"/>
      <c r="P84" s="84"/>
      <c r="Q84" s="18"/>
      <c r="R84" s="16"/>
      <c r="S84" s="104"/>
      <c r="T84" s="84"/>
      <c r="U84" s="31"/>
      <c r="V84" s="33"/>
      <c r="W84" s="23"/>
      <c r="X84" s="84"/>
      <c r="Y84" s="32"/>
      <c r="Z84" s="16"/>
      <c r="AA84" s="23"/>
      <c r="AB84" s="84"/>
      <c r="AC84" s="27"/>
      <c r="AD84" s="8"/>
      <c r="AE84" s="15"/>
    </row>
    <row r="85" spans="1:30" ht="15">
      <c r="A85" s="115">
        <v>74</v>
      </c>
      <c r="B85" s="84">
        <v>38</v>
      </c>
      <c r="C85" s="85" t="s">
        <v>356</v>
      </c>
      <c r="D85" s="88" t="s">
        <v>209</v>
      </c>
      <c r="E85" s="86" t="s">
        <v>59</v>
      </c>
      <c r="F85" s="85">
        <v>100775</v>
      </c>
      <c r="G85" s="103" t="s">
        <v>35</v>
      </c>
      <c r="H85" s="9">
        <f t="shared" si="4"/>
        <v>0.0017377314814815172</v>
      </c>
      <c r="I85" s="9">
        <f t="shared" si="3"/>
        <v>0.00019390046296300202</v>
      </c>
      <c r="K85" s="23">
        <v>74</v>
      </c>
      <c r="L85" s="34">
        <v>38</v>
      </c>
      <c r="M85" s="27">
        <v>0.0017377314814815172</v>
      </c>
      <c r="N85" s="16"/>
      <c r="O85" s="23"/>
      <c r="P85" s="84"/>
      <c r="Q85" s="18"/>
      <c r="R85" s="16"/>
      <c r="S85" s="104"/>
      <c r="T85" s="84"/>
      <c r="U85" s="31"/>
      <c r="V85" s="33"/>
      <c r="W85" s="23"/>
      <c r="X85" s="84"/>
      <c r="Y85" s="32"/>
      <c r="Z85" s="16"/>
      <c r="AA85" s="23"/>
      <c r="AB85" s="84"/>
      <c r="AC85" s="27"/>
      <c r="AD85" s="8"/>
    </row>
    <row r="86" spans="1:31" ht="15">
      <c r="A86" s="115">
        <v>75</v>
      </c>
      <c r="B86" s="84">
        <v>57</v>
      </c>
      <c r="C86" s="85" t="s">
        <v>363</v>
      </c>
      <c r="D86" s="88" t="s">
        <v>219</v>
      </c>
      <c r="E86" s="86" t="s">
        <v>79</v>
      </c>
      <c r="F86" s="85" t="s">
        <v>418</v>
      </c>
      <c r="G86" s="103" t="s">
        <v>82</v>
      </c>
      <c r="H86" s="9">
        <f t="shared" si="4"/>
        <v>0.0017393171296296063</v>
      </c>
      <c r="I86" s="9">
        <f t="shared" si="3"/>
        <v>0.00019548611111109117</v>
      </c>
      <c r="K86" s="23">
        <v>75</v>
      </c>
      <c r="L86" s="34">
        <v>57</v>
      </c>
      <c r="M86" s="27">
        <v>0.0017393171296296063</v>
      </c>
      <c r="N86" s="16"/>
      <c r="O86" s="23"/>
      <c r="P86" s="84"/>
      <c r="Q86" s="18"/>
      <c r="R86" s="16"/>
      <c r="S86" s="104"/>
      <c r="T86" s="84"/>
      <c r="U86" s="31"/>
      <c r="V86" s="33"/>
      <c r="W86" s="23"/>
      <c r="X86" s="84"/>
      <c r="Y86" s="32"/>
      <c r="Z86" s="16"/>
      <c r="AA86" s="23"/>
      <c r="AB86" s="84"/>
      <c r="AC86" s="27"/>
      <c r="AD86" s="8"/>
      <c r="AE86" s="15"/>
    </row>
    <row r="87" spans="1:30" ht="15">
      <c r="A87" s="115">
        <v>76</v>
      </c>
      <c r="B87" s="84">
        <v>106</v>
      </c>
      <c r="C87" s="85" t="s">
        <v>480</v>
      </c>
      <c r="D87" s="88" t="s">
        <v>253</v>
      </c>
      <c r="E87" s="86" t="s">
        <v>254</v>
      </c>
      <c r="F87" s="85">
        <v>9832</v>
      </c>
      <c r="G87" s="103" t="s">
        <v>180</v>
      </c>
      <c r="H87" s="9">
        <f t="shared" si="4"/>
        <v>0.0017393634259259307</v>
      </c>
      <c r="I87" s="9">
        <f t="shared" si="3"/>
        <v>0.00019553240740741553</v>
      </c>
      <c r="K87" s="23">
        <v>76</v>
      </c>
      <c r="L87" s="34">
        <v>106</v>
      </c>
      <c r="M87" s="27">
        <v>0.0017393634259259307</v>
      </c>
      <c r="N87" s="16"/>
      <c r="O87" s="23"/>
      <c r="P87" s="84"/>
      <c r="Q87" s="18"/>
      <c r="R87" s="16"/>
      <c r="S87" s="104"/>
      <c r="T87" s="84"/>
      <c r="U87" s="31"/>
      <c r="V87" s="33"/>
      <c r="W87" s="23"/>
      <c r="X87" s="84"/>
      <c r="Y87" s="32"/>
      <c r="Z87" s="16"/>
      <c r="AA87" s="23"/>
      <c r="AB87" s="84"/>
      <c r="AC87" s="27"/>
      <c r="AD87" s="8"/>
    </row>
    <row r="88" spans="1:30" ht="15">
      <c r="A88" s="115">
        <v>77</v>
      </c>
      <c r="B88" s="84">
        <v>9</v>
      </c>
      <c r="C88" s="85" t="s">
        <v>110</v>
      </c>
      <c r="D88" s="88" t="s">
        <v>111</v>
      </c>
      <c r="E88" s="86" t="s">
        <v>85</v>
      </c>
      <c r="F88" s="85">
        <v>22069</v>
      </c>
      <c r="G88" s="103" t="s">
        <v>86</v>
      </c>
      <c r="H88" s="9">
        <f t="shared" si="4"/>
        <v>0.001740625</v>
      </c>
      <c r="I88" s="9">
        <f t="shared" si="3"/>
        <v>0.00019679398148148486</v>
      </c>
      <c r="K88" s="23">
        <v>77</v>
      </c>
      <c r="L88" s="34">
        <v>9</v>
      </c>
      <c r="M88" s="27">
        <v>0.001740625</v>
      </c>
      <c r="N88" s="16"/>
      <c r="O88" s="23"/>
      <c r="P88" s="84"/>
      <c r="Q88" s="18"/>
      <c r="R88" s="16"/>
      <c r="S88" s="104"/>
      <c r="T88" s="84"/>
      <c r="U88" s="31"/>
      <c r="V88" s="33"/>
      <c r="W88" s="23"/>
      <c r="X88" s="84"/>
      <c r="Y88" s="32"/>
      <c r="Z88" s="16"/>
      <c r="AA88" s="23"/>
      <c r="AB88" s="84"/>
      <c r="AC88" s="27"/>
      <c r="AD88" s="8"/>
    </row>
    <row r="89" spans="1:30" ht="15">
      <c r="A89" s="115">
        <v>78</v>
      </c>
      <c r="B89" s="84">
        <v>91</v>
      </c>
      <c r="C89" s="85" t="s">
        <v>368</v>
      </c>
      <c r="D89" s="88" t="s">
        <v>237</v>
      </c>
      <c r="E89" s="86" t="s">
        <v>238</v>
      </c>
      <c r="F89" s="85">
        <v>24</v>
      </c>
      <c r="G89" s="103" t="s">
        <v>305</v>
      </c>
      <c r="H89" s="9">
        <f t="shared" si="4"/>
        <v>0.0017410763888888875</v>
      </c>
      <c r="I89" s="9">
        <f t="shared" si="3"/>
        <v>0.00019724537037037236</v>
      </c>
      <c r="K89" s="23">
        <v>78</v>
      </c>
      <c r="L89" s="34">
        <v>91</v>
      </c>
      <c r="M89" s="27">
        <v>0.0017410763888888875</v>
      </c>
      <c r="N89" s="16"/>
      <c r="O89" s="23"/>
      <c r="P89" s="84"/>
      <c r="Q89" s="18"/>
      <c r="R89" s="16"/>
      <c r="S89" s="104"/>
      <c r="T89" s="84"/>
      <c r="U89" s="31"/>
      <c r="V89" s="31"/>
      <c r="W89" s="23"/>
      <c r="X89" s="84"/>
      <c r="Y89" s="32"/>
      <c r="Z89" s="16"/>
      <c r="AA89" s="23"/>
      <c r="AB89" s="84"/>
      <c r="AC89" s="27"/>
      <c r="AD89" s="8"/>
    </row>
    <row r="90" spans="1:30" ht="15">
      <c r="A90" s="115">
        <v>79</v>
      </c>
      <c r="B90" s="84">
        <v>29</v>
      </c>
      <c r="C90" s="85" t="s">
        <v>455</v>
      </c>
      <c r="D90" s="88" t="s">
        <v>411</v>
      </c>
      <c r="E90" s="86" t="s">
        <v>141</v>
      </c>
      <c r="F90" s="85">
        <v>1601190</v>
      </c>
      <c r="G90" s="85" t="s">
        <v>141</v>
      </c>
      <c r="H90" s="9">
        <f t="shared" si="4"/>
        <v>0.001742442129629628</v>
      </c>
      <c r="I90" s="9">
        <f t="shared" si="3"/>
        <v>0.00019861111111111295</v>
      </c>
      <c r="K90" s="23">
        <v>79</v>
      </c>
      <c r="L90" s="34">
        <v>29</v>
      </c>
      <c r="M90" s="27">
        <v>0.001742442129629628</v>
      </c>
      <c r="N90" s="16"/>
      <c r="O90" s="23"/>
      <c r="P90" s="84"/>
      <c r="Q90" s="18"/>
      <c r="R90" s="18"/>
      <c r="S90" s="104"/>
      <c r="T90" s="84"/>
      <c r="U90" s="31"/>
      <c r="V90" s="33"/>
      <c r="W90" s="23"/>
      <c r="X90" s="84"/>
      <c r="Y90" s="32"/>
      <c r="Z90" s="16"/>
      <c r="AA90" s="23"/>
      <c r="AB90" s="84"/>
      <c r="AC90" s="27"/>
      <c r="AD90" s="8"/>
    </row>
    <row r="91" spans="1:30" ht="15">
      <c r="A91" s="115">
        <v>80</v>
      </c>
      <c r="B91" s="84">
        <v>128</v>
      </c>
      <c r="C91" s="85" t="s">
        <v>380</v>
      </c>
      <c r="D91" s="88" t="s">
        <v>279</v>
      </c>
      <c r="E91" s="86" t="s">
        <v>277</v>
      </c>
      <c r="F91" s="119">
        <v>19890</v>
      </c>
      <c r="G91" s="103" t="s">
        <v>278</v>
      </c>
      <c r="H91" s="9">
        <f t="shared" si="4"/>
        <v>0.0017431712962963277</v>
      </c>
      <c r="I91" s="9">
        <f t="shared" si="3"/>
        <v>0.00019934027777781258</v>
      </c>
      <c r="K91" s="23">
        <v>80</v>
      </c>
      <c r="L91" s="34">
        <v>128</v>
      </c>
      <c r="M91" s="27">
        <v>0.0017431712962963277</v>
      </c>
      <c r="N91" s="16"/>
      <c r="O91" s="23"/>
      <c r="P91" s="84"/>
      <c r="Q91" s="18"/>
      <c r="R91" s="16"/>
      <c r="S91" s="104"/>
      <c r="T91" s="84"/>
      <c r="U91" s="31"/>
      <c r="V91" s="33"/>
      <c r="W91" s="23"/>
      <c r="X91" s="84"/>
      <c r="Y91" s="32"/>
      <c r="Z91" s="16"/>
      <c r="AA91" s="23"/>
      <c r="AB91" s="84"/>
      <c r="AC91" s="27"/>
      <c r="AD91" s="8"/>
    </row>
    <row r="92" spans="1:30" ht="15">
      <c r="A92" s="115">
        <v>81</v>
      </c>
      <c r="B92" s="84">
        <v>21</v>
      </c>
      <c r="C92" s="85" t="s">
        <v>454</v>
      </c>
      <c r="D92" s="88" t="s">
        <v>199</v>
      </c>
      <c r="E92" s="86" t="s">
        <v>200</v>
      </c>
      <c r="F92" s="85" t="s">
        <v>201</v>
      </c>
      <c r="G92" s="103" t="s">
        <v>119</v>
      </c>
      <c r="H92" s="9">
        <f t="shared" si="4"/>
        <v>0.001744270833333332</v>
      </c>
      <c r="I92" s="9">
        <f t="shared" si="3"/>
        <v>0.00020043981481481692</v>
      </c>
      <c r="K92" s="23">
        <v>81</v>
      </c>
      <c r="L92" s="34">
        <v>21</v>
      </c>
      <c r="M92" s="27">
        <v>0.001744270833333332</v>
      </c>
      <c r="N92" s="16"/>
      <c r="O92" s="23"/>
      <c r="P92" s="84"/>
      <c r="Q92" s="18"/>
      <c r="R92" s="16"/>
      <c r="S92" s="104"/>
      <c r="T92" s="84"/>
      <c r="U92" s="31"/>
      <c r="V92" s="33"/>
      <c r="W92" s="23"/>
      <c r="X92" s="84"/>
      <c r="Y92" s="32"/>
      <c r="Z92" s="16"/>
      <c r="AA92" s="23"/>
      <c r="AB92" s="84"/>
      <c r="AC92" s="27"/>
      <c r="AD92" s="8"/>
    </row>
    <row r="93" spans="1:31" ht="15">
      <c r="A93" s="115">
        <v>82</v>
      </c>
      <c r="B93" s="84">
        <v>92</v>
      </c>
      <c r="C93" s="85" t="s">
        <v>406</v>
      </c>
      <c r="D93" s="88" t="s">
        <v>340</v>
      </c>
      <c r="E93" s="86" t="s">
        <v>341</v>
      </c>
      <c r="F93" s="85">
        <v>21568</v>
      </c>
      <c r="G93" s="103" t="s">
        <v>441</v>
      </c>
      <c r="H93" s="9">
        <f t="shared" si="4"/>
        <v>0.001744363425925927</v>
      </c>
      <c r="I93" s="9">
        <f t="shared" si="3"/>
        <v>0.00020053240740741185</v>
      </c>
      <c r="K93" s="23">
        <v>82</v>
      </c>
      <c r="L93" s="34">
        <v>92</v>
      </c>
      <c r="M93" s="27">
        <v>0.001744363425925927</v>
      </c>
      <c r="N93" s="16"/>
      <c r="O93" s="23"/>
      <c r="P93" s="84"/>
      <c r="Q93" s="18"/>
      <c r="R93" s="16"/>
      <c r="S93" s="104"/>
      <c r="T93" s="84"/>
      <c r="U93" s="31"/>
      <c r="V93" s="33"/>
      <c r="W93" s="23"/>
      <c r="X93" s="84"/>
      <c r="Y93" s="32"/>
      <c r="Z93" s="16"/>
      <c r="AA93" s="23"/>
      <c r="AB93" s="84"/>
      <c r="AC93" s="27"/>
      <c r="AD93" s="8"/>
      <c r="AE93" s="74"/>
    </row>
    <row r="94" spans="1:30" ht="15">
      <c r="A94" s="115">
        <v>83</v>
      </c>
      <c r="B94" s="84">
        <v>55</v>
      </c>
      <c r="C94" s="85" t="s">
        <v>361</v>
      </c>
      <c r="D94" s="88" t="s">
        <v>217</v>
      </c>
      <c r="E94" s="86" t="s">
        <v>79</v>
      </c>
      <c r="F94" s="85" t="s">
        <v>417</v>
      </c>
      <c r="G94" s="103" t="s">
        <v>82</v>
      </c>
      <c r="H94" s="9">
        <f t="shared" si="4"/>
        <v>0.0017458564814814923</v>
      </c>
      <c r="I94" s="9">
        <f t="shared" si="3"/>
        <v>0.0002020254629629772</v>
      </c>
      <c r="K94" s="23">
        <v>83</v>
      </c>
      <c r="L94" s="34">
        <v>55</v>
      </c>
      <c r="M94" s="27">
        <v>0.0017458564814814923</v>
      </c>
      <c r="N94" s="16"/>
      <c r="O94" s="23"/>
      <c r="P94" s="84"/>
      <c r="Q94" s="18"/>
      <c r="R94" s="16"/>
      <c r="S94" s="104"/>
      <c r="T94" s="84"/>
      <c r="U94" s="31"/>
      <c r="V94" s="33"/>
      <c r="W94" s="23"/>
      <c r="X94" s="84"/>
      <c r="Y94" s="32"/>
      <c r="Z94" s="16"/>
      <c r="AA94" s="23"/>
      <c r="AB94" s="84"/>
      <c r="AC94" s="27"/>
      <c r="AD94" s="8"/>
    </row>
    <row r="95" spans="1:30" ht="15">
      <c r="A95" s="115">
        <v>84</v>
      </c>
      <c r="B95" s="84">
        <v>80</v>
      </c>
      <c r="C95" s="85" t="s">
        <v>166</v>
      </c>
      <c r="D95" s="88" t="s">
        <v>167</v>
      </c>
      <c r="E95" s="86" t="s">
        <v>88</v>
      </c>
      <c r="F95" s="85">
        <v>6808</v>
      </c>
      <c r="G95" s="103" t="s">
        <v>168</v>
      </c>
      <c r="H95" s="9">
        <f t="shared" si="4"/>
        <v>0.001752361111111109</v>
      </c>
      <c r="I95" s="9">
        <f t="shared" si="3"/>
        <v>0.00020853009259259392</v>
      </c>
      <c r="K95" s="23">
        <v>84</v>
      </c>
      <c r="L95" s="34">
        <v>80</v>
      </c>
      <c r="M95" s="27">
        <v>0.001752361111111109</v>
      </c>
      <c r="N95" s="16"/>
      <c r="O95" s="23"/>
      <c r="P95" s="84"/>
      <c r="Q95" s="18"/>
      <c r="R95" s="16"/>
      <c r="S95" s="104"/>
      <c r="T95" s="84"/>
      <c r="U95" s="31"/>
      <c r="V95" s="33"/>
      <c r="W95" s="23"/>
      <c r="X95" s="84"/>
      <c r="Y95" s="32"/>
      <c r="Z95" s="16"/>
      <c r="AA95" s="23"/>
      <c r="AB95" s="84"/>
      <c r="AC95" s="27"/>
      <c r="AD95" s="8"/>
    </row>
    <row r="96" spans="1:30" ht="15">
      <c r="A96" s="115">
        <v>85</v>
      </c>
      <c r="B96" s="84">
        <v>147</v>
      </c>
      <c r="C96" s="85" t="s">
        <v>393</v>
      </c>
      <c r="D96" s="88" t="s">
        <v>310</v>
      </c>
      <c r="E96" s="86" t="s">
        <v>309</v>
      </c>
      <c r="F96" s="85">
        <v>20800</v>
      </c>
      <c r="G96" s="103" t="s">
        <v>305</v>
      </c>
      <c r="H96" s="9">
        <f t="shared" si="4"/>
        <v>0.0017528819444444788</v>
      </c>
      <c r="I96" s="9">
        <f t="shared" si="3"/>
        <v>0.00020905092592596363</v>
      </c>
      <c r="K96" s="23">
        <v>85</v>
      </c>
      <c r="L96" s="34">
        <v>147</v>
      </c>
      <c r="M96" s="27">
        <v>0.0017528819444444788</v>
      </c>
      <c r="N96" s="16"/>
      <c r="O96" s="23"/>
      <c r="P96" s="84"/>
      <c r="Q96" s="18"/>
      <c r="R96" s="16"/>
      <c r="S96" s="104"/>
      <c r="T96" s="84"/>
      <c r="U96" s="31"/>
      <c r="V96" s="33"/>
      <c r="W96" s="23"/>
      <c r="X96" s="84"/>
      <c r="Y96" s="32"/>
      <c r="Z96" s="16"/>
      <c r="AA96" s="23"/>
      <c r="AB96" s="84"/>
      <c r="AC96" s="27"/>
      <c r="AD96" s="8"/>
    </row>
    <row r="97" spans="1:30" ht="15">
      <c r="A97" s="115">
        <v>86</v>
      </c>
      <c r="B97" s="84">
        <v>130</v>
      </c>
      <c r="C97" s="85" t="s">
        <v>382</v>
      </c>
      <c r="D97" s="88" t="s">
        <v>282</v>
      </c>
      <c r="E97" s="86" t="s">
        <v>283</v>
      </c>
      <c r="F97" s="85">
        <v>14424</v>
      </c>
      <c r="G97" s="103" t="s">
        <v>278</v>
      </c>
      <c r="H97" s="9">
        <f t="shared" si="4"/>
        <v>0.0017560879629629628</v>
      </c>
      <c r="I97" s="9">
        <f t="shared" si="3"/>
        <v>0.00021225694444444764</v>
      </c>
      <c r="K97" s="23">
        <v>86</v>
      </c>
      <c r="L97" s="34">
        <v>130</v>
      </c>
      <c r="M97" s="27">
        <v>0.0017560879629629628</v>
      </c>
      <c r="N97" s="16"/>
      <c r="O97" s="23"/>
      <c r="P97" s="84"/>
      <c r="Q97" s="18"/>
      <c r="R97" s="16"/>
      <c r="S97" s="104"/>
      <c r="T97" s="84"/>
      <c r="U97" s="31"/>
      <c r="V97" s="33"/>
      <c r="W97" s="23"/>
      <c r="X97" s="84"/>
      <c r="Y97" s="32"/>
      <c r="Z97" s="16"/>
      <c r="AA97" s="23"/>
      <c r="AB97" s="84"/>
      <c r="AC97" s="27"/>
      <c r="AD97" s="8"/>
    </row>
    <row r="98" spans="1:30" ht="15">
      <c r="A98" s="115">
        <v>87</v>
      </c>
      <c r="B98" s="84">
        <v>60</v>
      </c>
      <c r="C98" s="85" t="s">
        <v>461</v>
      </c>
      <c r="D98" s="88" t="s">
        <v>415</v>
      </c>
      <c r="E98" s="86" t="s">
        <v>79</v>
      </c>
      <c r="F98" s="85" t="s">
        <v>416</v>
      </c>
      <c r="G98" s="103" t="s">
        <v>82</v>
      </c>
      <c r="H98" s="9">
        <f t="shared" si="4"/>
        <v>0.001757615740740806</v>
      </c>
      <c r="I98" s="9">
        <f t="shared" si="3"/>
        <v>0.00021378472222229094</v>
      </c>
      <c r="K98" s="23">
        <v>87</v>
      </c>
      <c r="L98" s="34">
        <v>60</v>
      </c>
      <c r="M98" s="27">
        <v>0.001757615740740806</v>
      </c>
      <c r="N98" s="16"/>
      <c r="O98" s="23"/>
      <c r="P98" s="84"/>
      <c r="Q98" s="18"/>
      <c r="R98" s="16"/>
      <c r="S98" s="104"/>
      <c r="T98" s="84"/>
      <c r="U98" s="31"/>
      <c r="V98" s="33"/>
      <c r="W98" s="23"/>
      <c r="X98" s="84"/>
      <c r="Y98" s="32"/>
      <c r="Z98" s="16"/>
      <c r="AA98" s="23"/>
      <c r="AB98" s="84"/>
      <c r="AC98" s="27"/>
      <c r="AD98" s="8"/>
    </row>
    <row r="99" spans="1:31" ht="15">
      <c r="A99" s="115">
        <v>88</v>
      </c>
      <c r="B99" s="84">
        <v>75</v>
      </c>
      <c r="C99" s="85" t="s">
        <v>467</v>
      </c>
      <c r="D99" s="88" t="s">
        <v>229</v>
      </c>
      <c r="E99" s="86" t="s">
        <v>34</v>
      </c>
      <c r="F99" s="85">
        <v>5774</v>
      </c>
      <c r="G99" s="103" t="s">
        <v>34</v>
      </c>
      <c r="H99" s="9">
        <f t="shared" si="4"/>
        <v>0.0017603009259259741</v>
      </c>
      <c r="I99" s="9">
        <f t="shared" si="3"/>
        <v>0.00021646990740745902</v>
      </c>
      <c r="K99" s="23">
        <v>88</v>
      </c>
      <c r="L99" s="34">
        <v>75</v>
      </c>
      <c r="M99" s="27">
        <v>0.0017603009259259741</v>
      </c>
      <c r="N99" s="16"/>
      <c r="O99" s="23"/>
      <c r="P99" s="84"/>
      <c r="Q99" s="18"/>
      <c r="R99" s="16"/>
      <c r="S99" s="104"/>
      <c r="T99" s="84"/>
      <c r="U99" s="31"/>
      <c r="V99" s="33"/>
      <c r="W99" s="23"/>
      <c r="X99" s="84"/>
      <c r="Y99" s="32"/>
      <c r="Z99" s="16"/>
      <c r="AA99" s="23"/>
      <c r="AB99" s="84"/>
      <c r="AC99" s="27"/>
      <c r="AD99" s="8"/>
      <c r="AE99" s="74"/>
    </row>
    <row r="100" spans="1:30" ht="15">
      <c r="A100" s="115">
        <v>89</v>
      </c>
      <c r="B100" s="84">
        <v>63</v>
      </c>
      <c r="C100" s="85" t="s">
        <v>462</v>
      </c>
      <c r="D100" s="88" t="s">
        <v>222</v>
      </c>
      <c r="E100" s="86" t="s">
        <v>81</v>
      </c>
      <c r="F100" s="85" t="s">
        <v>426</v>
      </c>
      <c r="G100" s="103" t="s">
        <v>81</v>
      </c>
      <c r="H100" s="9">
        <f t="shared" si="4"/>
        <v>0.0017614814814815166</v>
      </c>
      <c r="I100" s="9">
        <f t="shared" si="3"/>
        <v>0.0002176504629630015</v>
      </c>
      <c r="K100" s="23">
        <v>89</v>
      </c>
      <c r="L100" s="34">
        <v>63</v>
      </c>
      <c r="M100" s="27">
        <v>0.0017614814814815166</v>
      </c>
      <c r="N100" s="16"/>
      <c r="O100" s="23"/>
      <c r="P100" s="84"/>
      <c r="Q100" s="18"/>
      <c r="R100" s="18"/>
      <c r="S100" s="104"/>
      <c r="T100" s="84"/>
      <c r="U100" s="31"/>
      <c r="V100" s="33"/>
      <c r="W100" s="23"/>
      <c r="X100" s="84"/>
      <c r="Y100" s="32"/>
      <c r="Z100" s="16"/>
      <c r="AA100" s="23"/>
      <c r="AB100" s="84"/>
      <c r="AC100" s="27"/>
      <c r="AD100" s="8"/>
    </row>
    <row r="101" spans="1:31" ht="15">
      <c r="A101" s="115">
        <v>90</v>
      </c>
      <c r="B101" s="84">
        <v>13</v>
      </c>
      <c r="C101" s="85" t="s">
        <v>117</v>
      </c>
      <c r="D101" s="88" t="s">
        <v>195</v>
      </c>
      <c r="E101" s="86" t="s">
        <v>85</v>
      </c>
      <c r="F101" s="85">
        <v>22162</v>
      </c>
      <c r="G101" s="103" t="s">
        <v>86</v>
      </c>
      <c r="H101" s="9">
        <f t="shared" si="4"/>
        <v>0.0017618402777777528</v>
      </c>
      <c r="I101" s="9">
        <f t="shared" si="3"/>
        <v>0.0002180092592592377</v>
      </c>
      <c r="K101" s="23">
        <v>90</v>
      </c>
      <c r="L101" s="34">
        <v>13</v>
      </c>
      <c r="M101" s="27">
        <v>0.0017618402777777528</v>
      </c>
      <c r="N101" s="16"/>
      <c r="O101" s="23"/>
      <c r="P101" s="84"/>
      <c r="Q101" s="18"/>
      <c r="R101" s="16"/>
      <c r="S101" s="104"/>
      <c r="T101" s="84"/>
      <c r="U101" s="31"/>
      <c r="V101" s="33"/>
      <c r="W101" s="23"/>
      <c r="X101" s="84"/>
      <c r="Y101" s="32"/>
      <c r="Z101" s="16"/>
      <c r="AA101" s="23"/>
      <c r="AB101" s="84"/>
      <c r="AC101" s="27"/>
      <c r="AD101" s="8"/>
      <c r="AE101" s="74"/>
    </row>
    <row r="102" spans="1:30" ht="15">
      <c r="A102" s="115">
        <v>91</v>
      </c>
      <c r="B102" s="84">
        <v>81</v>
      </c>
      <c r="C102" s="85" t="s">
        <v>470</v>
      </c>
      <c r="D102" s="88" t="s">
        <v>233</v>
      </c>
      <c r="E102" s="86" t="s">
        <v>169</v>
      </c>
      <c r="F102" s="85">
        <v>7130</v>
      </c>
      <c r="G102" s="103" t="s">
        <v>163</v>
      </c>
      <c r="H102" s="9">
        <f t="shared" si="4"/>
        <v>0.0017636689814814928</v>
      </c>
      <c r="I102" s="9">
        <f t="shared" si="3"/>
        <v>0.00021983796296297766</v>
      </c>
      <c r="K102" s="23">
        <v>91</v>
      </c>
      <c r="L102" s="34">
        <v>81</v>
      </c>
      <c r="M102" s="27">
        <v>0.0017636689814814928</v>
      </c>
      <c r="N102" s="16"/>
      <c r="O102" s="23"/>
      <c r="P102" s="84"/>
      <c r="Q102" s="18"/>
      <c r="R102" s="16"/>
      <c r="S102" s="104"/>
      <c r="T102" s="84"/>
      <c r="U102" s="31"/>
      <c r="V102" s="33"/>
      <c r="W102" s="23"/>
      <c r="X102" s="84"/>
      <c r="Y102" s="32"/>
      <c r="Z102" s="16"/>
      <c r="AA102" s="23"/>
      <c r="AB102" s="84"/>
      <c r="AC102" s="27"/>
      <c r="AD102" s="8"/>
    </row>
    <row r="103" spans="1:30" ht="15">
      <c r="A103" s="115">
        <v>92</v>
      </c>
      <c r="B103" s="84">
        <v>88</v>
      </c>
      <c r="C103" s="85" t="s">
        <v>367</v>
      </c>
      <c r="D103" s="88" t="s">
        <v>236</v>
      </c>
      <c r="E103" s="86" t="s">
        <v>89</v>
      </c>
      <c r="F103" s="85">
        <v>6912</v>
      </c>
      <c r="G103" s="103" t="s">
        <v>170</v>
      </c>
      <c r="H103" s="9">
        <f t="shared" si="4"/>
        <v>0.0017661689814814849</v>
      </c>
      <c r="I103" s="9">
        <f t="shared" si="3"/>
        <v>0.00022233796296296975</v>
      </c>
      <c r="K103" s="23">
        <v>92</v>
      </c>
      <c r="L103" s="34">
        <v>88</v>
      </c>
      <c r="M103" s="27">
        <v>0.0017661689814814849</v>
      </c>
      <c r="N103" s="16"/>
      <c r="O103" s="23"/>
      <c r="P103" s="84"/>
      <c r="Q103" s="18"/>
      <c r="R103" s="16"/>
      <c r="S103" s="104"/>
      <c r="T103" s="84"/>
      <c r="U103" s="31"/>
      <c r="V103" s="33"/>
      <c r="W103" s="23"/>
      <c r="X103" s="84"/>
      <c r="Y103" s="32"/>
      <c r="Z103" s="16"/>
      <c r="AA103" s="23"/>
      <c r="AB103" s="84"/>
      <c r="AC103" s="27"/>
      <c r="AD103" s="8"/>
    </row>
    <row r="104" spans="1:30" ht="15">
      <c r="A104" s="115">
        <v>93</v>
      </c>
      <c r="B104" s="84">
        <v>108</v>
      </c>
      <c r="C104" s="85" t="s">
        <v>474</v>
      </c>
      <c r="D104" s="88" t="s">
        <v>258</v>
      </c>
      <c r="E104" s="86" t="s">
        <v>259</v>
      </c>
      <c r="F104" s="85">
        <v>20364</v>
      </c>
      <c r="G104" s="103" t="s">
        <v>255</v>
      </c>
      <c r="H104" s="9">
        <f t="shared" si="4"/>
        <v>0.0017670370370370357</v>
      </c>
      <c r="I104" s="9">
        <f t="shared" si="3"/>
        <v>0.00022320601851852058</v>
      </c>
      <c r="K104" s="23">
        <v>93</v>
      </c>
      <c r="L104" s="34">
        <v>108</v>
      </c>
      <c r="M104" s="27">
        <v>0.0017670370370370357</v>
      </c>
      <c r="N104" s="16"/>
      <c r="O104" s="23"/>
      <c r="P104" s="84"/>
      <c r="Q104" s="18"/>
      <c r="R104" s="16"/>
      <c r="S104" s="104"/>
      <c r="T104" s="84"/>
      <c r="U104" s="31"/>
      <c r="V104" s="33"/>
      <c r="W104" s="23"/>
      <c r="X104" s="84"/>
      <c r="Y104" s="32"/>
      <c r="Z104" s="16"/>
      <c r="AA104" s="23"/>
      <c r="AB104" s="84"/>
      <c r="AC104" s="27"/>
      <c r="AD104" s="8"/>
    </row>
    <row r="105" spans="1:30" ht="15">
      <c r="A105" s="115">
        <v>94</v>
      </c>
      <c r="B105" s="84">
        <v>126</v>
      </c>
      <c r="C105" s="85" t="s">
        <v>488</v>
      </c>
      <c r="D105" s="88" t="s">
        <v>275</v>
      </c>
      <c r="E105" s="86" t="s">
        <v>266</v>
      </c>
      <c r="F105" s="85">
        <v>19308</v>
      </c>
      <c r="G105" s="103" t="s">
        <v>175</v>
      </c>
      <c r="H105" s="9">
        <f t="shared" si="4"/>
        <v>0.0017695370370370625</v>
      </c>
      <c r="I105" s="9">
        <f t="shared" si="3"/>
        <v>0.00022570601851854737</v>
      </c>
      <c r="K105" s="23">
        <v>94</v>
      </c>
      <c r="L105" s="34">
        <v>126</v>
      </c>
      <c r="M105" s="27">
        <v>0.0017695370370370625</v>
      </c>
      <c r="N105" s="16"/>
      <c r="O105" s="23"/>
      <c r="P105" s="84"/>
      <c r="Q105" s="18"/>
      <c r="R105" s="16"/>
      <c r="S105" s="104"/>
      <c r="T105" s="84"/>
      <c r="U105" s="31"/>
      <c r="V105" s="31"/>
      <c r="W105" s="23"/>
      <c r="X105" s="84"/>
      <c r="Y105" s="32"/>
      <c r="Z105" s="16"/>
      <c r="AA105" s="23"/>
      <c r="AB105" s="84"/>
      <c r="AC105" s="27"/>
      <c r="AD105" s="8"/>
    </row>
    <row r="106" spans="1:30" ht="15">
      <c r="A106" s="115">
        <v>95</v>
      </c>
      <c r="B106" s="84">
        <v>135</v>
      </c>
      <c r="C106" s="85" t="s">
        <v>385</v>
      </c>
      <c r="D106" s="88" t="s">
        <v>290</v>
      </c>
      <c r="E106" s="86" t="s">
        <v>288</v>
      </c>
      <c r="F106" s="85">
        <v>19266</v>
      </c>
      <c r="G106" s="103" t="s">
        <v>286</v>
      </c>
      <c r="H106" s="9">
        <f t="shared" si="4"/>
        <v>0.0017695949074074263</v>
      </c>
      <c r="I106" s="9">
        <f t="shared" si="3"/>
        <v>0.00022576388888891118</v>
      </c>
      <c r="K106" s="23">
        <v>95</v>
      </c>
      <c r="L106" s="34">
        <v>135</v>
      </c>
      <c r="M106" s="27">
        <v>0.0017695949074074263</v>
      </c>
      <c r="N106" s="16"/>
      <c r="O106" s="23"/>
      <c r="P106" s="84"/>
      <c r="Q106" s="18"/>
      <c r="R106" s="16"/>
      <c r="S106" s="104"/>
      <c r="T106" s="84"/>
      <c r="U106" s="31"/>
      <c r="V106" s="33"/>
      <c r="W106" s="23"/>
      <c r="X106" s="84"/>
      <c r="Y106" s="32"/>
      <c r="Z106" s="16"/>
      <c r="AA106" s="23"/>
      <c r="AB106" s="84"/>
      <c r="AC106" s="27"/>
      <c r="AD106" s="8"/>
    </row>
    <row r="107" spans="1:30" ht="15">
      <c r="A107" s="115">
        <v>96</v>
      </c>
      <c r="B107" s="84">
        <v>94</v>
      </c>
      <c r="C107" s="85" t="s">
        <v>370</v>
      </c>
      <c r="D107" s="88" t="s">
        <v>241</v>
      </c>
      <c r="E107" s="86" t="s">
        <v>239</v>
      </c>
      <c r="F107" s="85">
        <v>20668</v>
      </c>
      <c r="G107" s="103" t="s">
        <v>440</v>
      </c>
      <c r="H107" s="9">
        <f t="shared" si="4"/>
        <v>0.0017696527777778005</v>
      </c>
      <c r="I107" s="9">
        <f t="shared" si="3"/>
        <v>0.0002258217592592854</v>
      </c>
      <c r="K107" s="23">
        <v>96</v>
      </c>
      <c r="L107" s="34">
        <v>94</v>
      </c>
      <c r="M107" s="27">
        <v>0.0017696527777778005</v>
      </c>
      <c r="N107" s="16"/>
      <c r="O107" s="23"/>
      <c r="P107" s="84"/>
      <c r="Q107" s="18"/>
      <c r="R107" s="16"/>
      <c r="S107" s="104"/>
      <c r="T107" s="84"/>
      <c r="U107" s="31"/>
      <c r="V107" s="33"/>
      <c r="W107" s="23"/>
      <c r="X107" s="84"/>
      <c r="Y107" s="32"/>
      <c r="Z107" s="16"/>
      <c r="AA107" s="23"/>
      <c r="AB107" s="84"/>
      <c r="AC107" s="27"/>
      <c r="AD107" s="8"/>
    </row>
    <row r="108" spans="1:30" ht="15">
      <c r="A108" s="115">
        <v>97</v>
      </c>
      <c r="B108" s="84">
        <v>85</v>
      </c>
      <c r="C108" s="85" t="s">
        <v>172</v>
      </c>
      <c r="D108" s="88" t="s">
        <v>173</v>
      </c>
      <c r="E108" s="86" t="s">
        <v>171</v>
      </c>
      <c r="F108" s="85">
        <v>7675</v>
      </c>
      <c r="G108" s="103" t="s">
        <v>163</v>
      </c>
      <c r="H108" s="9">
        <f t="shared" si="4"/>
        <v>0.0017703472222222044</v>
      </c>
      <c r="I108" s="9">
        <f t="shared" si="3"/>
        <v>0.0002265162037036893</v>
      </c>
      <c r="K108" s="23">
        <v>97</v>
      </c>
      <c r="L108" s="34">
        <v>85</v>
      </c>
      <c r="M108" s="27">
        <v>0.0017703472222222044</v>
      </c>
      <c r="N108" s="16"/>
      <c r="O108" s="23"/>
      <c r="P108" s="84"/>
      <c r="Q108" s="18"/>
      <c r="R108" s="16"/>
      <c r="S108" s="104"/>
      <c r="T108" s="84"/>
      <c r="U108" s="31"/>
      <c r="V108" s="33"/>
      <c r="W108" s="23"/>
      <c r="X108" s="84"/>
      <c r="Y108" s="32"/>
      <c r="Z108" s="16"/>
      <c r="AA108" s="23"/>
      <c r="AB108" s="84"/>
      <c r="AC108" s="27"/>
      <c r="AD108" s="8"/>
    </row>
    <row r="109" spans="1:30" ht="15">
      <c r="A109" s="115">
        <v>98</v>
      </c>
      <c r="B109" s="84">
        <v>165</v>
      </c>
      <c r="C109" s="85" t="s">
        <v>400</v>
      </c>
      <c r="D109" s="88" t="s">
        <v>329</v>
      </c>
      <c r="E109" s="86" t="s">
        <v>330</v>
      </c>
      <c r="F109" s="85">
        <v>21639</v>
      </c>
      <c r="G109" s="103" t="s">
        <v>441</v>
      </c>
      <c r="H109" s="9">
        <f t="shared" si="4"/>
        <v>0.00177478009259259</v>
      </c>
      <c r="I109" s="9">
        <f t="shared" si="3"/>
        <v>0.00023094907407407482</v>
      </c>
      <c r="K109" s="23">
        <v>98</v>
      </c>
      <c r="L109" s="34">
        <v>165</v>
      </c>
      <c r="M109" s="27">
        <v>0.00177478009259259</v>
      </c>
      <c r="N109" s="16"/>
      <c r="O109" s="23"/>
      <c r="P109" s="84"/>
      <c r="Q109" s="18"/>
      <c r="R109" s="16"/>
      <c r="S109" s="104"/>
      <c r="T109" s="84"/>
      <c r="U109" s="31"/>
      <c r="V109" s="33"/>
      <c r="W109" s="23"/>
      <c r="X109" s="84"/>
      <c r="Y109" s="32"/>
      <c r="Z109" s="16"/>
      <c r="AA109" s="23"/>
      <c r="AB109" s="84"/>
      <c r="AC109" s="27"/>
      <c r="AD109" s="8"/>
    </row>
    <row r="110" spans="1:30" ht="15">
      <c r="A110" s="115">
        <v>99</v>
      </c>
      <c r="B110" s="84">
        <v>45</v>
      </c>
      <c r="C110" s="85" t="s">
        <v>458</v>
      </c>
      <c r="D110" s="88" t="s">
        <v>215</v>
      </c>
      <c r="E110" s="86" t="s">
        <v>80</v>
      </c>
      <c r="F110" s="85">
        <v>3001</v>
      </c>
      <c r="G110" s="103" t="s">
        <v>83</v>
      </c>
      <c r="H110" s="9">
        <f t="shared" si="4"/>
        <v>0.0017755787037037271</v>
      </c>
      <c r="I110" s="9">
        <f t="shared" si="3"/>
        <v>0.00023174768518521198</v>
      </c>
      <c r="K110" s="23">
        <v>99</v>
      </c>
      <c r="L110" s="34">
        <v>45</v>
      </c>
      <c r="M110" s="27">
        <v>0.0017755787037037271</v>
      </c>
      <c r="N110" s="16"/>
      <c r="O110" s="23"/>
      <c r="P110" s="84"/>
      <c r="Q110" s="18"/>
      <c r="R110" s="16"/>
      <c r="S110" s="104"/>
      <c r="T110" s="84"/>
      <c r="U110" s="31"/>
      <c r="V110" s="33"/>
      <c r="W110" s="23"/>
      <c r="X110" s="84"/>
      <c r="Y110" s="32"/>
      <c r="Z110" s="16"/>
      <c r="AA110" s="23"/>
      <c r="AB110" s="84"/>
      <c r="AC110" s="27"/>
      <c r="AD110" s="8"/>
    </row>
    <row r="111" spans="1:30" ht="15">
      <c r="A111" s="115">
        <v>100</v>
      </c>
      <c r="B111" s="84">
        <v>89</v>
      </c>
      <c r="C111" s="85" t="s">
        <v>472</v>
      </c>
      <c r="D111" s="88" t="s">
        <v>446</v>
      </c>
      <c r="E111" s="86" t="s">
        <v>89</v>
      </c>
      <c r="F111" s="85">
        <v>7650</v>
      </c>
      <c r="G111" s="103" t="s">
        <v>168</v>
      </c>
      <c r="H111" s="9">
        <f t="shared" si="4"/>
        <v>0.0017778703703704435</v>
      </c>
      <c r="I111" s="9">
        <f t="shared" si="3"/>
        <v>0.00023403935185192836</v>
      </c>
      <c r="K111" s="23">
        <v>100</v>
      </c>
      <c r="L111" s="34">
        <v>89</v>
      </c>
      <c r="M111" s="27">
        <v>0.0017778703703704435</v>
      </c>
      <c r="N111" s="16"/>
      <c r="O111" s="23"/>
      <c r="P111" s="84"/>
      <c r="Q111" s="18"/>
      <c r="R111" s="16"/>
      <c r="S111" s="104"/>
      <c r="T111" s="84"/>
      <c r="U111" s="31"/>
      <c r="V111" s="33"/>
      <c r="W111" s="23"/>
      <c r="X111" s="84"/>
      <c r="Y111" s="32"/>
      <c r="Z111" s="16"/>
      <c r="AA111" s="23"/>
      <c r="AB111" s="84"/>
      <c r="AC111" s="27"/>
      <c r="AD111" s="8"/>
    </row>
    <row r="112" spans="1:30" ht="15">
      <c r="A112" s="115">
        <v>101</v>
      </c>
      <c r="B112" s="84">
        <v>166</v>
      </c>
      <c r="C112" s="85" t="s">
        <v>401</v>
      </c>
      <c r="D112" s="88" t="s">
        <v>331</v>
      </c>
      <c r="E112" s="86" t="s">
        <v>330</v>
      </c>
      <c r="F112" s="85">
        <v>21640</v>
      </c>
      <c r="G112" s="103" t="s">
        <v>441</v>
      </c>
      <c r="H112" s="9">
        <f t="shared" si="4"/>
        <v>0.0017817824074074229</v>
      </c>
      <c r="I112" s="9">
        <f t="shared" si="3"/>
        <v>0.00023795138888890776</v>
      </c>
      <c r="K112" s="23">
        <v>101</v>
      </c>
      <c r="L112" s="34">
        <v>166</v>
      </c>
      <c r="M112" s="27">
        <v>0.0017817824074074229</v>
      </c>
      <c r="N112" s="16"/>
      <c r="O112" s="23"/>
      <c r="P112" s="84"/>
      <c r="Q112" s="18"/>
      <c r="R112" s="16"/>
      <c r="S112" s="104"/>
      <c r="T112" s="84"/>
      <c r="U112" s="31"/>
      <c r="V112" s="33"/>
      <c r="W112" s="23"/>
      <c r="X112" s="84"/>
      <c r="Y112" s="32"/>
      <c r="Z112" s="16"/>
      <c r="AA112" s="23"/>
      <c r="AB112" s="84"/>
      <c r="AC112" s="27"/>
      <c r="AD112" s="8"/>
    </row>
    <row r="113" spans="1:31" ht="15">
      <c r="A113" s="115">
        <v>102</v>
      </c>
      <c r="B113" s="84">
        <v>61</v>
      </c>
      <c r="C113" s="85" t="s">
        <v>154</v>
      </c>
      <c r="D113" s="88" t="s">
        <v>155</v>
      </c>
      <c r="E113" s="86" t="s">
        <v>79</v>
      </c>
      <c r="F113" s="85" t="s">
        <v>422</v>
      </c>
      <c r="G113" s="103" t="s">
        <v>82</v>
      </c>
      <c r="H113" s="9">
        <f t="shared" si="4"/>
        <v>0.0017818518518518817</v>
      </c>
      <c r="I113" s="9">
        <f t="shared" si="3"/>
        <v>0.00023802083333336653</v>
      </c>
      <c r="K113" s="23">
        <v>102</v>
      </c>
      <c r="L113" s="34">
        <v>61</v>
      </c>
      <c r="M113" s="27">
        <v>0.0017818518518518817</v>
      </c>
      <c r="N113" s="16"/>
      <c r="O113" s="23"/>
      <c r="P113" s="84"/>
      <c r="Q113" s="18"/>
      <c r="R113" s="16"/>
      <c r="S113" s="104"/>
      <c r="T113" s="84"/>
      <c r="U113" s="31"/>
      <c r="V113" s="33"/>
      <c r="W113" s="23"/>
      <c r="X113" s="84"/>
      <c r="Y113" s="32"/>
      <c r="Z113" s="16"/>
      <c r="AA113" s="23"/>
      <c r="AB113" s="84"/>
      <c r="AC113" s="27"/>
      <c r="AD113" s="8"/>
      <c r="AE113" s="15"/>
    </row>
    <row r="114" spans="1:31" ht="15">
      <c r="A114" s="115">
        <v>103</v>
      </c>
      <c r="B114" s="84">
        <v>122</v>
      </c>
      <c r="C114" s="85" t="s">
        <v>485</v>
      </c>
      <c r="D114" s="88" t="s">
        <v>342</v>
      </c>
      <c r="E114" s="86" t="s">
        <v>343</v>
      </c>
      <c r="F114" s="85">
        <v>21129</v>
      </c>
      <c r="G114" s="103" t="s">
        <v>175</v>
      </c>
      <c r="H114" s="9">
        <f t="shared" si="4"/>
        <v>0.0017834722222222661</v>
      </c>
      <c r="I114" s="9">
        <f t="shared" si="3"/>
        <v>0.000239641203703751</v>
      </c>
      <c r="K114" s="23">
        <v>103</v>
      </c>
      <c r="L114" s="34">
        <v>122</v>
      </c>
      <c r="M114" s="27">
        <v>0.0017834722222222661</v>
      </c>
      <c r="N114" s="16"/>
      <c r="O114" s="23"/>
      <c r="P114" s="84"/>
      <c r="Q114" s="18"/>
      <c r="R114" s="16"/>
      <c r="S114" s="104"/>
      <c r="T114" s="84"/>
      <c r="U114" s="31"/>
      <c r="V114" s="33"/>
      <c r="W114" s="23"/>
      <c r="X114" s="84"/>
      <c r="Y114" s="32"/>
      <c r="Z114" s="16"/>
      <c r="AA114" s="23"/>
      <c r="AB114" s="84"/>
      <c r="AC114" s="27"/>
      <c r="AD114" s="8"/>
      <c r="AE114" s="15"/>
    </row>
    <row r="115" spans="1:31" ht="15">
      <c r="A115" s="115">
        <v>104</v>
      </c>
      <c r="B115" s="84">
        <v>149</v>
      </c>
      <c r="C115" s="85" t="s">
        <v>395</v>
      </c>
      <c r="D115" s="88" t="s">
        <v>313</v>
      </c>
      <c r="E115" s="86" t="s">
        <v>312</v>
      </c>
      <c r="F115" s="85">
        <v>8356</v>
      </c>
      <c r="G115" s="103" t="s">
        <v>442</v>
      </c>
      <c r="H115" s="9">
        <f t="shared" si="4"/>
        <v>0.0017859027777777994</v>
      </c>
      <c r="I115" s="9">
        <f t="shared" si="3"/>
        <v>0.0002420717592592843</v>
      </c>
      <c r="K115" s="23">
        <v>104</v>
      </c>
      <c r="L115" s="34">
        <v>149</v>
      </c>
      <c r="M115" s="27">
        <v>0.0017859027777777994</v>
      </c>
      <c r="N115" s="16"/>
      <c r="O115" s="23"/>
      <c r="P115" s="84"/>
      <c r="Q115" s="18"/>
      <c r="R115" s="16"/>
      <c r="S115" s="104"/>
      <c r="T115" s="84"/>
      <c r="U115" s="31"/>
      <c r="V115" s="33"/>
      <c r="W115" s="23"/>
      <c r="X115" s="84"/>
      <c r="Y115" s="32"/>
      <c r="Z115" s="16"/>
      <c r="AA115" s="23"/>
      <c r="AB115" s="84"/>
      <c r="AC115" s="27"/>
      <c r="AD115" s="8"/>
      <c r="AE115" s="15"/>
    </row>
    <row r="116" spans="1:31" ht="15">
      <c r="A116" s="115">
        <v>105</v>
      </c>
      <c r="B116" s="84">
        <v>164</v>
      </c>
      <c r="C116" s="85" t="s">
        <v>500</v>
      </c>
      <c r="D116" s="88" t="s">
        <v>328</v>
      </c>
      <c r="E116" s="86" t="s">
        <v>327</v>
      </c>
      <c r="F116" s="85">
        <v>20971</v>
      </c>
      <c r="G116" s="103" t="s">
        <v>320</v>
      </c>
      <c r="H116" s="9">
        <f t="shared" si="4"/>
        <v>0.0017874884259259233</v>
      </c>
      <c r="I116" s="9">
        <f t="shared" si="3"/>
        <v>0.00024365740740740814</v>
      </c>
      <c r="K116" s="23">
        <v>105</v>
      </c>
      <c r="L116" s="34">
        <v>164</v>
      </c>
      <c r="M116" s="27">
        <v>0.0017874884259259233</v>
      </c>
      <c r="N116" s="16"/>
      <c r="O116" s="23"/>
      <c r="P116" s="84"/>
      <c r="Q116" s="18"/>
      <c r="R116" s="16"/>
      <c r="S116" s="104"/>
      <c r="T116" s="84"/>
      <c r="U116" s="31"/>
      <c r="V116" s="33"/>
      <c r="W116" s="23"/>
      <c r="X116" s="84"/>
      <c r="Y116" s="32"/>
      <c r="Z116" s="21"/>
      <c r="AA116" s="23"/>
      <c r="AB116" s="84"/>
      <c r="AC116" s="27"/>
      <c r="AD116" s="8"/>
      <c r="AE116" s="15"/>
    </row>
    <row r="117" spans="1:30" ht="15">
      <c r="A117" s="115">
        <v>106</v>
      </c>
      <c r="B117" s="84">
        <v>158</v>
      </c>
      <c r="C117" s="85" t="s">
        <v>399</v>
      </c>
      <c r="D117" s="88" t="s">
        <v>324</v>
      </c>
      <c r="E117" s="86" t="s">
        <v>323</v>
      </c>
      <c r="F117" s="85">
        <v>19601</v>
      </c>
      <c r="G117" s="103" t="s">
        <v>320</v>
      </c>
      <c r="H117" s="9">
        <f t="shared" si="4"/>
        <v>0.0017900810185185329</v>
      </c>
      <c r="I117" s="9">
        <f t="shared" si="3"/>
        <v>0.0002462500000000177</v>
      </c>
      <c r="K117" s="23">
        <v>106</v>
      </c>
      <c r="L117" s="34">
        <v>158</v>
      </c>
      <c r="M117" s="27">
        <v>0.0017900810185185329</v>
      </c>
      <c r="N117" s="16"/>
      <c r="O117" s="23"/>
      <c r="P117" s="84"/>
      <c r="Q117" s="18"/>
      <c r="R117" s="16"/>
      <c r="S117" s="104"/>
      <c r="T117" s="84"/>
      <c r="U117" s="31"/>
      <c r="V117" s="33"/>
      <c r="W117" s="23"/>
      <c r="X117" s="84"/>
      <c r="Y117" s="32"/>
      <c r="Z117" s="21"/>
      <c r="AA117" s="23"/>
      <c r="AB117" s="84"/>
      <c r="AC117" s="27"/>
      <c r="AD117" s="8"/>
    </row>
    <row r="118" spans="1:30" ht="15">
      <c r="A118" s="115">
        <v>107</v>
      </c>
      <c r="B118" s="84">
        <v>97</v>
      </c>
      <c r="C118" s="85" t="s">
        <v>474</v>
      </c>
      <c r="D118" s="88" t="s">
        <v>243</v>
      </c>
      <c r="E118" s="86" t="s">
        <v>239</v>
      </c>
      <c r="F118" s="85">
        <v>20474</v>
      </c>
      <c r="G118" s="103" t="s">
        <v>440</v>
      </c>
      <c r="H118" s="9">
        <f t="shared" si="4"/>
        <v>0.0017906018518518384</v>
      </c>
      <c r="I118" s="9">
        <f t="shared" si="3"/>
        <v>0.00024677083333332324</v>
      </c>
      <c r="K118" s="23">
        <v>107</v>
      </c>
      <c r="L118" s="34">
        <v>97</v>
      </c>
      <c r="M118" s="27">
        <v>0.0017906018518518384</v>
      </c>
      <c r="N118" s="16"/>
      <c r="O118" s="23"/>
      <c r="P118" s="84"/>
      <c r="Q118" s="18"/>
      <c r="R118" s="16"/>
      <c r="S118" s="104"/>
      <c r="T118" s="84"/>
      <c r="U118" s="31"/>
      <c r="V118" s="33"/>
      <c r="W118" s="23"/>
      <c r="X118" s="84"/>
      <c r="Y118" s="32"/>
      <c r="Z118" s="21"/>
      <c r="AA118" s="23"/>
      <c r="AB118" s="84"/>
      <c r="AC118" s="27"/>
      <c r="AD118" s="8"/>
    </row>
    <row r="119" spans="1:31" ht="15">
      <c r="A119" s="115">
        <v>108</v>
      </c>
      <c r="B119" s="84">
        <v>96</v>
      </c>
      <c r="C119" s="85" t="s">
        <v>473</v>
      </c>
      <c r="D119" s="88" t="s">
        <v>242</v>
      </c>
      <c r="E119" s="86" t="s">
        <v>239</v>
      </c>
      <c r="F119" s="85">
        <v>20473</v>
      </c>
      <c r="G119" s="103" t="s">
        <v>440</v>
      </c>
      <c r="H119" s="9">
        <f t="shared" si="4"/>
        <v>0.0017947106481482032</v>
      </c>
      <c r="I119" s="9">
        <f t="shared" si="3"/>
        <v>0.0002508796296296881</v>
      </c>
      <c r="K119" s="23">
        <v>108</v>
      </c>
      <c r="L119" s="34">
        <v>96</v>
      </c>
      <c r="M119" s="27">
        <v>0.0017947106481482032</v>
      </c>
      <c r="N119" s="16"/>
      <c r="O119" s="23"/>
      <c r="P119" s="84"/>
      <c r="Q119" s="18"/>
      <c r="R119" s="16"/>
      <c r="S119" s="104"/>
      <c r="T119" s="84"/>
      <c r="U119" s="31"/>
      <c r="V119" s="33"/>
      <c r="W119" s="23"/>
      <c r="X119" s="84"/>
      <c r="Y119" s="32"/>
      <c r="Z119" s="21"/>
      <c r="AA119" s="23"/>
      <c r="AB119" s="84"/>
      <c r="AC119" s="27"/>
      <c r="AD119" s="8"/>
      <c r="AE119" s="15"/>
    </row>
    <row r="120" spans="1:31" ht="15">
      <c r="A120" s="115">
        <v>109</v>
      </c>
      <c r="B120" s="84">
        <v>56</v>
      </c>
      <c r="C120" s="85" t="s">
        <v>362</v>
      </c>
      <c r="D120" s="88" t="s">
        <v>218</v>
      </c>
      <c r="E120" s="86" t="s">
        <v>79</v>
      </c>
      <c r="F120" s="85" t="s">
        <v>421</v>
      </c>
      <c r="G120" s="103" t="s">
        <v>82</v>
      </c>
      <c r="H120" s="9">
        <f t="shared" si="4"/>
        <v>0.0017978125000000442</v>
      </c>
      <c r="I120" s="9">
        <f t="shared" si="3"/>
        <v>0.00025398148148152904</v>
      </c>
      <c r="K120" s="23">
        <v>109</v>
      </c>
      <c r="L120" s="34">
        <v>56</v>
      </c>
      <c r="M120" s="27">
        <v>0.0017978125000000442</v>
      </c>
      <c r="N120" s="16"/>
      <c r="O120" s="23"/>
      <c r="P120" s="84"/>
      <c r="Q120" s="18"/>
      <c r="R120" s="16"/>
      <c r="S120" s="104"/>
      <c r="T120" s="84"/>
      <c r="U120" s="31"/>
      <c r="V120" s="33"/>
      <c r="W120" s="23"/>
      <c r="X120" s="84"/>
      <c r="Y120" s="32"/>
      <c r="Z120" s="21"/>
      <c r="AA120" s="23"/>
      <c r="AB120" s="84"/>
      <c r="AC120" s="27"/>
      <c r="AD120" s="8"/>
      <c r="AE120" s="15"/>
    </row>
    <row r="121" spans="1:31" ht="15">
      <c r="A121" s="115">
        <v>110</v>
      </c>
      <c r="B121" s="84">
        <v>86</v>
      </c>
      <c r="C121" s="85" t="s">
        <v>178</v>
      </c>
      <c r="D121" s="88" t="s">
        <v>179</v>
      </c>
      <c r="E121" s="86" t="s">
        <v>89</v>
      </c>
      <c r="F121" s="85">
        <v>6471</v>
      </c>
      <c r="G121" s="103" t="s">
        <v>168</v>
      </c>
      <c r="H121" s="9">
        <f t="shared" si="4"/>
        <v>0.0017996875000000322</v>
      </c>
      <c r="I121" s="9">
        <f t="shared" si="3"/>
        <v>0.00025585648148151703</v>
      </c>
      <c r="K121" s="23">
        <v>110</v>
      </c>
      <c r="L121" s="34">
        <v>86</v>
      </c>
      <c r="M121" s="27">
        <v>0.0017996875000000322</v>
      </c>
      <c r="N121" s="16"/>
      <c r="O121" s="23"/>
      <c r="P121" s="84"/>
      <c r="Q121" s="18"/>
      <c r="R121" s="16"/>
      <c r="S121" s="104"/>
      <c r="T121" s="84"/>
      <c r="U121" s="31"/>
      <c r="V121" s="31"/>
      <c r="W121" s="23"/>
      <c r="X121" s="84"/>
      <c r="Y121" s="32"/>
      <c r="Z121" s="21"/>
      <c r="AA121" s="23"/>
      <c r="AB121" s="84"/>
      <c r="AC121" s="27"/>
      <c r="AD121" s="8"/>
      <c r="AE121" s="15"/>
    </row>
    <row r="122" spans="1:31" ht="15">
      <c r="A122" s="115">
        <v>111</v>
      </c>
      <c r="B122" s="84">
        <v>140</v>
      </c>
      <c r="C122" s="85" t="s">
        <v>389</v>
      </c>
      <c r="D122" s="88" t="s">
        <v>298</v>
      </c>
      <c r="E122" s="86" t="s">
        <v>296</v>
      </c>
      <c r="F122" s="85">
        <v>20791</v>
      </c>
      <c r="G122" s="103" t="s">
        <v>412</v>
      </c>
      <c r="H122" s="9">
        <f t="shared" si="4"/>
        <v>0.0018072685185185275</v>
      </c>
      <c r="I122" s="9">
        <f t="shared" si="3"/>
        <v>0.00026343750000001236</v>
      </c>
      <c r="K122" s="23">
        <v>111</v>
      </c>
      <c r="L122" s="34">
        <v>140</v>
      </c>
      <c r="M122" s="27">
        <v>0.0018072685185185275</v>
      </c>
      <c r="N122" s="16"/>
      <c r="O122" s="23"/>
      <c r="P122" s="84"/>
      <c r="Q122" s="18"/>
      <c r="R122" s="16"/>
      <c r="S122" s="104"/>
      <c r="T122" s="84"/>
      <c r="U122" s="31"/>
      <c r="V122" s="33"/>
      <c r="W122" s="23"/>
      <c r="X122" s="84"/>
      <c r="Y122" s="32"/>
      <c r="Z122" s="21"/>
      <c r="AA122" s="23"/>
      <c r="AB122" s="84"/>
      <c r="AC122" s="27"/>
      <c r="AD122" s="8"/>
      <c r="AE122" s="75"/>
    </row>
    <row r="123" spans="1:31" ht="15">
      <c r="A123" s="115">
        <v>112</v>
      </c>
      <c r="B123" s="84">
        <v>101</v>
      </c>
      <c r="C123" s="85" t="s">
        <v>373</v>
      </c>
      <c r="D123" s="88" t="s">
        <v>247</v>
      </c>
      <c r="E123" s="86" t="s">
        <v>239</v>
      </c>
      <c r="F123" s="85">
        <v>20213</v>
      </c>
      <c r="G123" s="103" t="s">
        <v>440</v>
      </c>
      <c r="H123" s="9">
        <f t="shared" si="4"/>
        <v>0.001807905092592578</v>
      </c>
      <c r="I123" s="9">
        <f t="shared" si="3"/>
        <v>0.00026407407407406285</v>
      </c>
      <c r="K123" s="23">
        <v>112</v>
      </c>
      <c r="L123" s="34">
        <v>101</v>
      </c>
      <c r="M123" s="27">
        <v>0.001807905092592578</v>
      </c>
      <c r="N123" s="16"/>
      <c r="O123" s="23"/>
      <c r="P123" s="84"/>
      <c r="Q123" s="18"/>
      <c r="R123" s="16"/>
      <c r="S123" s="104"/>
      <c r="T123" s="84"/>
      <c r="U123" s="31"/>
      <c r="V123" s="33"/>
      <c r="W123" s="23"/>
      <c r="X123" s="84"/>
      <c r="Y123" s="32"/>
      <c r="Z123" s="21"/>
      <c r="AA123" s="23"/>
      <c r="AB123" s="84"/>
      <c r="AC123" s="27"/>
      <c r="AD123" s="8"/>
      <c r="AE123" s="15"/>
    </row>
    <row r="124" spans="1:31" ht="15">
      <c r="A124" s="115">
        <v>113</v>
      </c>
      <c r="B124" s="84">
        <v>34</v>
      </c>
      <c r="C124" s="85" t="s">
        <v>352</v>
      </c>
      <c r="D124" s="88" t="s">
        <v>205</v>
      </c>
      <c r="E124" s="86" t="s">
        <v>141</v>
      </c>
      <c r="F124" s="85">
        <v>1602820</v>
      </c>
      <c r="G124" s="85" t="s">
        <v>141</v>
      </c>
      <c r="H124" s="9">
        <f t="shared" si="4"/>
        <v>0.0018089930555555897</v>
      </c>
      <c r="I124" s="9">
        <f t="shared" si="3"/>
        <v>0.00026516203703707457</v>
      </c>
      <c r="K124" s="23">
        <v>113</v>
      </c>
      <c r="L124" s="34">
        <v>34</v>
      </c>
      <c r="M124" s="27">
        <v>0.0018089930555555897</v>
      </c>
      <c r="N124" s="16"/>
      <c r="O124" s="23"/>
      <c r="P124" s="84"/>
      <c r="Q124" s="18"/>
      <c r="R124" s="16"/>
      <c r="S124" s="104"/>
      <c r="T124" s="84"/>
      <c r="U124" s="31"/>
      <c r="V124" s="33"/>
      <c r="W124" s="23"/>
      <c r="X124" s="84"/>
      <c r="Y124" s="32"/>
      <c r="Z124" s="21"/>
      <c r="AA124" s="23"/>
      <c r="AB124" s="84"/>
      <c r="AC124" s="27"/>
      <c r="AD124" s="8"/>
      <c r="AE124" s="15"/>
    </row>
    <row r="125" spans="1:31" ht="15">
      <c r="A125" s="115">
        <v>114</v>
      </c>
      <c r="B125" s="84">
        <v>58</v>
      </c>
      <c r="C125" s="85" t="s">
        <v>364</v>
      </c>
      <c r="D125" s="88" t="s">
        <v>220</v>
      </c>
      <c r="E125" s="86" t="s">
        <v>79</v>
      </c>
      <c r="F125" s="85" t="s">
        <v>424</v>
      </c>
      <c r="G125" s="103" t="s">
        <v>82</v>
      </c>
      <c r="H125" s="9">
        <f t="shared" si="4"/>
        <v>0.001813680555555565</v>
      </c>
      <c r="I125" s="9">
        <f t="shared" si="3"/>
        <v>0.00026984953703704977</v>
      </c>
      <c r="K125" s="23">
        <v>114</v>
      </c>
      <c r="L125" s="34">
        <v>58</v>
      </c>
      <c r="M125" s="27">
        <v>0.001813680555555565</v>
      </c>
      <c r="N125" s="16"/>
      <c r="O125" s="23"/>
      <c r="P125" s="84"/>
      <c r="Q125" s="18"/>
      <c r="R125" s="16"/>
      <c r="S125" s="104"/>
      <c r="T125" s="84"/>
      <c r="U125" s="31"/>
      <c r="V125" s="33"/>
      <c r="W125" s="23"/>
      <c r="X125" s="84"/>
      <c r="Y125" s="32"/>
      <c r="Z125" s="21"/>
      <c r="AA125" s="23"/>
      <c r="AB125" s="84"/>
      <c r="AC125" s="27"/>
      <c r="AD125" s="8"/>
      <c r="AE125" s="15"/>
    </row>
    <row r="126" spans="1:31" ht="15">
      <c r="A126" s="115">
        <v>115</v>
      </c>
      <c r="B126" s="84">
        <v>150</v>
      </c>
      <c r="C126" s="85" t="s">
        <v>389</v>
      </c>
      <c r="D126" s="88" t="s">
        <v>314</v>
      </c>
      <c r="E126" s="86" t="s">
        <v>312</v>
      </c>
      <c r="F126" s="85">
        <v>10728</v>
      </c>
      <c r="G126" s="103" t="s">
        <v>442</v>
      </c>
      <c r="H126" s="9">
        <f t="shared" si="4"/>
        <v>0.0018137268518519066</v>
      </c>
      <c r="I126" s="9">
        <f t="shared" si="3"/>
        <v>0.00026989583333339147</v>
      </c>
      <c r="K126" s="23">
        <v>115</v>
      </c>
      <c r="L126" s="34">
        <v>150</v>
      </c>
      <c r="M126" s="27">
        <v>0.0018137268518519066</v>
      </c>
      <c r="N126" s="16"/>
      <c r="O126" s="23"/>
      <c r="P126" s="84"/>
      <c r="Q126" s="18"/>
      <c r="R126" s="16"/>
      <c r="S126" s="104"/>
      <c r="T126" s="84"/>
      <c r="U126" s="31"/>
      <c r="V126" s="33"/>
      <c r="W126" s="23"/>
      <c r="X126" s="84"/>
      <c r="Y126" s="32"/>
      <c r="Z126" s="21"/>
      <c r="AA126" s="23"/>
      <c r="AB126" s="84"/>
      <c r="AC126" s="27"/>
      <c r="AD126" s="8"/>
      <c r="AE126" s="15"/>
    </row>
    <row r="127" spans="1:31" ht="15">
      <c r="A127" s="115">
        <v>116</v>
      </c>
      <c r="B127" s="84">
        <v>125</v>
      </c>
      <c r="C127" s="85" t="s">
        <v>487</v>
      </c>
      <c r="D127" s="88" t="s">
        <v>273</v>
      </c>
      <c r="E127" s="86" t="s">
        <v>274</v>
      </c>
      <c r="F127" s="85">
        <v>19335</v>
      </c>
      <c r="G127" s="103" t="s">
        <v>175</v>
      </c>
      <c r="H127" s="9">
        <f t="shared" si="4"/>
        <v>0.0018156944444444462</v>
      </c>
      <c r="I127" s="9">
        <f t="shared" si="3"/>
        <v>0.00027186342592593104</v>
      </c>
      <c r="K127" s="23">
        <v>116</v>
      </c>
      <c r="L127" s="34">
        <v>125</v>
      </c>
      <c r="M127" s="27">
        <v>0.0018156944444444462</v>
      </c>
      <c r="N127" s="16"/>
      <c r="O127" s="23"/>
      <c r="P127" s="84"/>
      <c r="Q127" s="18"/>
      <c r="R127" s="16"/>
      <c r="S127" s="104"/>
      <c r="T127" s="84"/>
      <c r="U127" s="31"/>
      <c r="V127" s="33"/>
      <c r="W127" s="23"/>
      <c r="X127" s="84"/>
      <c r="Y127" s="32"/>
      <c r="Z127" s="21"/>
      <c r="AA127" s="23"/>
      <c r="AB127" s="84"/>
      <c r="AC127" s="27"/>
      <c r="AD127" s="8"/>
      <c r="AE127" s="15"/>
    </row>
    <row r="128" spans="1:31" ht="15">
      <c r="A128" s="115">
        <v>117</v>
      </c>
      <c r="B128" s="84">
        <v>161</v>
      </c>
      <c r="C128" s="85" t="s">
        <v>498</v>
      </c>
      <c r="D128" s="88" t="s">
        <v>325</v>
      </c>
      <c r="E128" s="86" t="s">
        <v>323</v>
      </c>
      <c r="F128" s="85">
        <v>19907</v>
      </c>
      <c r="G128" s="103" t="s">
        <v>320</v>
      </c>
      <c r="H128" s="9">
        <f t="shared" si="4"/>
        <v>0.001817199074074044</v>
      </c>
      <c r="I128" s="9">
        <f t="shared" si="3"/>
        <v>0.0002733680555555289</v>
      </c>
      <c r="K128" s="23">
        <v>117</v>
      </c>
      <c r="L128" s="34">
        <v>161</v>
      </c>
      <c r="M128" s="27">
        <v>0.001817199074074044</v>
      </c>
      <c r="N128" s="16"/>
      <c r="O128" s="23"/>
      <c r="P128" s="84"/>
      <c r="Q128" s="18"/>
      <c r="R128" s="16"/>
      <c r="S128" s="104"/>
      <c r="T128" s="84"/>
      <c r="U128" s="31"/>
      <c r="V128" s="33"/>
      <c r="W128" s="23"/>
      <c r="X128" s="84"/>
      <c r="Y128" s="32"/>
      <c r="Z128" s="21"/>
      <c r="AA128" s="23"/>
      <c r="AB128" s="84"/>
      <c r="AC128" s="27"/>
      <c r="AD128" s="8"/>
      <c r="AE128" s="15"/>
    </row>
    <row r="129" spans="1:31" ht="15">
      <c r="A129" s="115">
        <v>118</v>
      </c>
      <c r="B129" s="84">
        <v>171</v>
      </c>
      <c r="C129" s="85" t="s">
        <v>404</v>
      </c>
      <c r="D129" s="88" t="s">
        <v>338</v>
      </c>
      <c r="E129" s="86" t="s">
        <v>277</v>
      </c>
      <c r="F129" s="85">
        <v>13677</v>
      </c>
      <c r="G129" s="103" t="s">
        <v>407</v>
      </c>
      <c r="H129" s="9">
        <f t="shared" si="4"/>
        <v>0.0018174074074074724</v>
      </c>
      <c r="I129" s="9">
        <f t="shared" si="3"/>
        <v>0.00027357638888895726</v>
      </c>
      <c r="K129" s="23">
        <v>118</v>
      </c>
      <c r="L129" s="34">
        <v>171</v>
      </c>
      <c r="M129" s="27">
        <v>0.0018174074074074724</v>
      </c>
      <c r="N129" s="16"/>
      <c r="O129" s="23"/>
      <c r="P129" s="84"/>
      <c r="Q129" s="18"/>
      <c r="R129" s="16"/>
      <c r="S129" s="104"/>
      <c r="T129" s="84"/>
      <c r="U129" s="31"/>
      <c r="V129" s="33"/>
      <c r="W129" s="23"/>
      <c r="X129" s="84"/>
      <c r="Y129" s="32"/>
      <c r="Z129" s="21"/>
      <c r="AA129" s="23"/>
      <c r="AB129" s="84"/>
      <c r="AC129" s="27"/>
      <c r="AD129" s="8"/>
      <c r="AE129" s="15"/>
    </row>
    <row r="130" spans="1:31" ht="15">
      <c r="A130" s="115">
        <v>119</v>
      </c>
      <c r="B130" s="84">
        <v>169</v>
      </c>
      <c r="C130" s="85" t="s">
        <v>398</v>
      </c>
      <c r="D130" s="88" t="s">
        <v>334</v>
      </c>
      <c r="E130" s="86" t="s">
        <v>335</v>
      </c>
      <c r="F130" s="85">
        <v>21453</v>
      </c>
      <c r="G130" s="103" t="s">
        <v>255</v>
      </c>
      <c r="H130" s="9">
        <f t="shared" si="4"/>
        <v>0.0018200115740741388</v>
      </c>
      <c r="I130" s="9">
        <f t="shared" si="3"/>
        <v>0.00027618055555562364</v>
      </c>
      <c r="K130" s="23">
        <v>119</v>
      </c>
      <c r="L130" s="34">
        <v>169</v>
      </c>
      <c r="M130" s="27">
        <v>0.0018200115740741388</v>
      </c>
      <c r="N130" s="16"/>
      <c r="O130" s="23"/>
      <c r="P130" s="84"/>
      <c r="Q130" s="18"/>
      <c r="R130" s="16"/>
      <c r="S130" s="104"/>
      <c r="T130" s="84"/>
      <c r="U130" s="31"/>
      <c r="V130" s="33"/>
      <c r="W130" s="23"/>
      <c r="X130" s="84"/>
      <c r="Y130" s="32"/>
      <c r="Z130" s="21"/>
      <c r="AA130" s="23"/>
      <c r="AB130" s="84"/>
      <c r="AC130" s="27"/>
      <c r="AD130" s="8"/>
      <c r="AE130" s="75"/>
    </row>
    <row r="131" spans="1:31" ht="15">
      <c r="A131" s="115">
        <v>120</v>
      </c>
      <c r="B131" s="84">
        <v>163</v>
      </c>
      <c r="C131" s="85" t="s">
        <v>443</v>
      </c>
      <c r="D131" s="88" t="s">
        <v>444</v>
      </c>
      <c r="E131" s="86" t="s">
        <v>445</v>
      </c>
      <c r="F131" s="85">
        <v>20569</v>
      </c>
      <c r="G131" s="103" t="s">
        <v>320</v>
      </c>
      <c r="H131" s="9">
        <f t="shared" si="4"/>
        <v>0.0018224537037037428</v>
      </c>
      <c r="I131" s="9">
        <f t="shared" si="3"/>
        <v>0.00027862268518522764</v>
      </c>
      <c r="K131" s="23">
        <v>120</v>
      </c>
      <c r="L131" s="34">
        <v>163</v>
      </c>
      <c r="M131" s="27">
        <v>0.0018224537037037428</v>
      </c>
      <c r="N131" s="16"/>
      <c r="O131" s="23"/>
      <c r="P131" s="84"/>
      <c r="Q131" s="18"/>
      <c r="R131" s="16"/>
      <c r="S131" s="104"/>
      <c r="T131" s="84"/>
      <c r="U131" s="31"/>
      <c r="V131" s="33"/>
      <c r="W131" s="23"/>
      <c r="X131" s="84"/>
      <c r="Y131" s="32"/>
      <c r="Z131" s="21"/>
      <c r="AA131" s="23"/>
      <c r="AB131" s="84"/>
      <c r="AC131" s="27"/>
      <c r="AD131" s="8"/>
      <c r="AE131" s="15"/>
    </row>
    <row r="132" spans="1:31" ht="15">
      <c r="A132" s="115">
        <v>121</v>
      </c>
      <c r="B132" s="84">
        <v>43</v>
      </c>
      <c r="C132" s="85" t="s">
        <v>359</v>
      </c>
      <c r="D132" s="88" t="s">
        <v>213</v>
      </c>
      <c r="E132" s="86" t="s">
        <v>80</v>
      </c>
      <c r="F132" s="85">
        <v>914</v>
      </c>
      <c r="G132" s="103" t="s">
        <v>83</v>
      </c>
      <c r="H132" s="9">
        <f t="shared" si="4"/>
        <v>0.0018231597222222256</v>
      </c>
      <c r="I132" s="9">
        <f t="shared" si="3"/>
        <v>0.00027932870370371045</v>
      </c>
      <c r="K132" s="23">
        <v>121</v>
      </c>
      <c r="L132" s="34">
        <v>43</v>
      </c>
      <c r="M132" s="27">
        <v>0.0018231597222222256</v>
      </c>
      <c r="N132" s="16"/>
      <c r="O132" s="23"/>
      <c r="P132" s="84"/>
      <c r="Q132" s="18"/>
      <c r="R132" s="16"/>
      <c r="S132" s="104"/>
      <c r="T132" s="84"/>
      <c r="U132" s="31"/>
      <c r="V132" s="33"/>
      <c r="W132" s="23"/>
      <c r="X132" s="84"/>
      <c r="Y132" s="32"/>
      <c r="Z132" s="21"/>
      <c r="AA132" s="23"/>
      <c r="AB132" s="84"/>
      <c r="AC132" s="27"/>
      <c r="AD132" s="8"/>
      <c r="AE132" s="75"/>
    </row>
    <row r="133" spans="1:31" ht="15">
      <c r="A133" s="115">
        <v>122</v>
      </c>
      <c r="B133" s="84">
        <v>100</v>
      </c>
      <c r="C133" s="85" t="s">
        <v>372</v>
      </c>
      <c r="D133" s="88" t="s">
        <v>246</v>
      </c>
      <c r="E133" s="86" t="s">
        <v>239</v>
      </c>
      <c r="F133" s="85">
        <v>21494</v>
      </c>
      <c r="G133" s="103" t="s">
        <v>440</v>
      </c>
      <c r="H133" s="9">
        <f t="shared" si="4"/>
        <v>0.001823506944444435</v>
      </c>
      <c r="I133" s="9">
        <f t="shared" si="3"/>
        <v>0.00027967592592591977</v>
      </c>
      <c r="K133" s="23">
        <v>122</v>
      </c>
      <c r="L133" s="34">
        <v>100</v>
      </c>
      <c r="M133" s="27">
        <v>0.001823506944444435</v>
      </c>
      <c r="N133" s="16"/>
      <c r="O133" s="23"/>
      <c r="P133" s="84"/>
      <c r="Q133" s="18"/>
      <c r="R133" s="16"/>
      <c r="S133" s="104"/>
      <c r="T133" s="84"/>
      <c r="U133" s="31"/>
      <c r="V133" s="33"/>
      <c r="W133" s="23"/>
      <c r="X133" s="84"/>
      <c r="Y133" s="32"/>
      <c r="Z133" s="21"/>
      <c r="AA133" s="23"/>
      <c r="AB133" s="84"/>
      <c r="AC133" s="27"/>
      <c r="AD133" s="8"/>
      <c r="AE133" s="15"/>
    </row>
    <row r="134" spans="1:31" ht="15">
      <c r="A134" s="115">
        <v>123</v>
      </c>
      <c r="B134" s="84">
        <v>170</v>
      </c>
      <c r="C134" s="85" t="s">
        <v>403</v>
      </c>
      <c r="D134" s="88" t="s">
        <v>336</v>
      </c>
      <c r="E134" s="86" t="s">
        <v>337</v>
      </c>
      <c r="F134" s="85">
        <v>7442</v>
      </c>
      <c r="G134" s="103" t="s">
        <v>407</v>
      </c>
      <c r="H134" s="9">
        <f t="shared" si="4"/>
        <v>0.0018241782407407443</v>
      </c>
      <c r="I134" s="9">
        <f t="shared" si="3"/>
        <v>0.00028034722222222913</v>
      </c>
      <c r="K134" s="23">
        <v>123</v>
      </c>
      <c r="L134" s="34">
        <v>170</v>
      </c>
      <c r="M134" s="27">
        <v>0.0018241782407407443</v>
      </c>
      <c r="N134" s="16"/>
      <c r="O134" s="23"/>
      <c r="P134" s="84"/>
      <c r="Q134" s="18"/>
      <c r="R134" s="16"/>
      <c r="S134" s="104"/>
      <c r="T134" s="84"/>
      <c r="U134" s="31"/>
      <c r="V134" s="33"/>
      <c r="W134" s="23"/>
      <c r="X134" s="84"/>
      <c r="Y134" s="32"/>
      <c r="Z134" s="21"/>
      <c r="AA134" s="23"/>
      <c r="AB134" s="84"/>
      <c r="AC134" s="27"/>
      <c r="AD134" s="8"/>
      <c r="AE134" s="15"/>
    </row>
    <row r="135" spans="1:31" ht="15">
      <c r="A135" s="115">
        <v>124</v>
      </c>
      <c r="B135" s="84">
        <v>104</v>
      </c>
      <c r="C135" s="85" t="s">
        <v>479</v>
      </c>
      <c r="D135" s="88" t="s">
        <v>251</v>
      </c>
      <c r="E135" s="86" t="s">
        <v>252</v>
      </c>
      <c r="F135" s="85">
        <v>5561</v>
      </c>
      <c r="G135" s="103" t="s">
        <v>441</v>
      </c>
      <c r="H135" s="9">
        <f t="shared" si="4"/>
        <v>0.001829479166666679</v>
      </c>
      <c r="I135" s="9">
        <f t="shared" si="3"/>
        <v>0.00028564814814816377</v>
      </c>
      <c r="K135" s="23">
        <v>124</v>
      </c>
      <c r="L135" s="34">
        <v>104</v>
      </c>
      <c r="M135" s="27">
        <v>0.001829479166666679</v>
      </c>
      <c r="N135" s="16"/>
      <c r="O135" s="23"/>
      <c r="P135" s="84"/>
      <c r="Q135" s="18"/>
      <c r="R135" s="16"/>
      <c r="S135" s="104"/>
      <c r="T135" s="84"/>
      <c r="U135" s="31"/>
      <c r="V135" s="33"/>
      <c r="W135" s="23"/>
      <c r="X135" s="84"/>
      <c r="Y135" s="32"/>
      <c r="Z135" s="21"/>
      <c r="AA135" s="23"/>
      <c r="AB135" s="84"/>
      <c r="AC135" s="27"/>
      <c r="AD135" s="8"/>
      <c r="AE135" s="15"/>
    </row>
    <row r="136" spans="1:31" ht="15">
      <c r="A136" s="115">
        <v>125</v>
      </c>
      <c r="B136" s="84">
        <v>15</v>
      </c>
      <c r="C136" s="85" t="s">
        <v>351</v>
      </c>
      <c r="D136" s="88" t="s">
        <v>197</v>
      </c>
      <c r="E136" s="86" t="s">
        <v>85</v>
      </c>
      <c r="F136" s="85">
        <v>22269</v>
      </c>
      <c r="G136" s="103" t="s">
        <v>86</v>
      </c>
      <c r="H136" s="9">
        <f t="shared" si="4"/>
        <v>0.001831365740740755</v>
      </c>
      <c r="I136" s="9">
        <f t="shared" si="3"/>
        <v>0.0002875347222222398</v>
      </c>
      <c r="K136" s="23">
        <v>125</v>
      </c>
      <c r="L136" s="34">
        <v>15</v>
      </c>
      <c r="M136" s="27">
        <v>0.001831365740740755</v>
      </c>
      <c r="N136" s="16"/>
      <c r="O136" s="23"/>
      <c r="P136" s="84"/>
      <c r="Q136" s="18"/>
      <c r="R136" s="16"/>
      <c r="S136" s="104"/>
      <c r="T136" s="84"/>
      <c r="U136" s="31"/>
      <c r="V136" s="33"/>
      <c r="W136" s="23"/>
      <c r="X136" s="84"/>
      <c r="Y136" s="32"/>
      <c r="Z136" s="21"/>
      <c r="AA136" s="23"/>
      <c r="AB136" s="84"/>
      <c r="AC136" s="27"/>
      <c r="AD136" s="8"/>
      <c r="AE136" s="15"/>
    </row>
    <row r="137" spans="1:31" ht="15">
      <c r="A137" s="115">
        <v>126</v>
      </c>
      <c r="B137" s="84">
        <v>120</v>
      </c>
      <c r="C137" s="85" t="s">
        <v>484</v>
      </c>
      <c r="D137" s="88" t="s">
        <v>265</v>
      </c>
      <c r="E137" s="86" t="s">
        <v>266</v>
      </c>
      <c r="F137" s="85">
        <v>14264</v>
      </c>
      <c r="G137" s="103" t="s">
        <v>175</v>
      </c>
      <c r="H137" s="9">
        <f t="shared" si="4"/>
        <v>0.0018329282407407409</v>
      </c>
      <c r="I137" s="9">
        <f t="shared" si="3"/>
        <v>0.00028909722222222574</v>
      </c>
      <c r="K137" s="23">
        <v>126</v>
      </c>
      <c r="L137" s="34">
        <v>120</v>
      </c>
      <c r="M137" s="27">
        <v>0.0018329282407407409</v>
      </c>
      <c r="N137" s="16"/>
      <c r="O137" s="23"/>
      <c r="P137" s="84"/>
      <c r="Q137" s="18"/>
      <c r="R137" s="16"/>
      <c r="S137" s="104"/>
      <c r="T137" s="84"/>
      <c r="U137" s="31"/>
      <c r="V137" s="33"/>
      <c r="W137" s="23"/>
      <c r="X137" s="84"/>
      <c r="Y137" s="32"/>
      <c r="Z137" s="21"/>
      <c r="AA137" s="23"/>
      <c r="AB137" s="84"/>
      <c r="AC137" s="27"/>
      <c r="AD137" s="8"/>
      <c r="AE137" s="15"/>
    </row>
    <row r="138" spans="1:31" ht="15">
      <c r="A138" s="115">
        <v>127</v>
      </c>
      <c r="B138" s="84">
        <v>48</v>
      </c>
      <c r="C138" s="85" t="s">
        <v>360</v>
      </c>
      <c r="D138" s="88" t="s">
        <v>216</v>
      </c>
      <c r="E138" s="86" t="s">
        <v>80</v>
      </c>
      <c r="F138" s="85">
        <v>5809</v>
      </c>
      <c r="G138" s="103" t="s">
        <v>83</v>
      </c>
      <c r="H138" s="9">
        <f t="shared" si="4"/>
        <v>0.0018333217592592377</v>
      </c>
      <c r="I138" s="9">
        <f t="shared" si="3"/>
        <v>0.00028949074074072255</v>
      </c>
      <c r="K138" s="23">
        <v>127</v>
      </c>
      <c r="L138" s="34">
        <v>48</v>
      </c>
      <c r="M138" s="27">
        <v>0.0018333217592592377</v>
      </c>
      <c r="N138" s="16"/>
      <c r="O138" s="23"/>
      <c r="P138" s="84"/>
      <c r="Q138" s="18"/>
      <c r="R138" s="16"/>
      <c r="S138" s="104"/>
      <c r="T138" s="84"/>
      <c r="U138" s="31"/>
      <c r="V138" s="33"/>
      <c r="W138" s="23"/>
      <c r="X138" s="84"/>
      <c r="Y138" s="32"/>
      <c r="Z138" s="21"/>
      <c r="AA138" s="23"/>
      <c r="AB138" s="84"/>
      <c r="AC138" s="27"/>
      <c r="AD138" s="8"/>
      <c r="AE138" s="15"/>
    </row>
    <row r="139" spans="1:31" ht="15">
      <c r="A139" s="115">
        <v>128</v>
      </c>
      <c r="B139" s="84">
        <v>146</v>
      </c>
      <c r="C139" s="85" t="s">
        <v>392</v>
      </c>
      <c r="D139" s="88" t="s">
        <v>308</v>
      </c>
      <c r="E139" s="86" t="s">
        <v>309</v>
      </c>
      <c r="F139" s="85">
        <v>19337</v>
      </c>
      <c r="G139" s="103" t="s">
        <v>305</v>
      </c>
      <c r="H139" s="9">
        <f t="shared" si="4"/>
        <v>0.001834710648148219</v>
      </c>
      <c r="I139" s="9">
        <f t="shared" si="3"/>
        <v>0.0002908796296297038</v>
      </c>
      <c r="K139" s="23">
        <v>128</v>
      </c>
      <c r="L139" s="34">
        <v>146</v>
      </c>
      <c r="M139" s="27">
        <v>0.001834710648148219</v>
      </c>
      <c r="N139" s="16"/>
      <c r="O139" s="23"/>
      <c r="P139" s="84"/>
      <c r="Q139" s="18"/>
      <c r="R139" s="16"/>
      <c r="S139" s="104"/>
      <c r="T139" s="84"/>
      <c r="U139" s="31"/>
      <c r="V139" s="33"/>
      <c r="W139" s="23"/>
      <c r="X139" s="84"/>
      <c r="Y139" s="32"/>
      <c r="Z139" s="21"/>
      <c r="AA139" s="23"/>
      <c r="AB139" s="84"/>
      <c r="AC139" s="27"/>
      <c r="AD139" s="8"/>
      <c r="AE139" s="15"/>
    </row>
    <row r="140" spans="1:31" ht="15">
      <c r="A140" s="115">
        <v>129</v>
      </c>
      <c r="B140" s="84">
        <v>44</v>
      </c>
      <c r="C140" s="85" t="s">
        <v>457</v>
      </c>
      <c r="D140" s="88" t="s">
        <v>214</v>
      </c>
      <c r="E140" s="86" t="s">
        <v>80</v>
      </c>
      <c r="F140" s="85">
        <v>5903</v>
      </c>
      <c r="G140" s="103" t="s">
        <v>83</v>
      </c>
      <c r="H140" s="9">
        <f t="shared" si="4"/>
        <v>0.0018355555555555469</v>
      </c>
      <c r="I140" s="9">
        <f aca="true" t="shared" si="5" ref="I140:I152">H140-$H$12</f>
        <v>0.00029172453703703175</v>
      </c>
      <c r="K140" s="23">
        <v>129</v>
      </c>
      <c r="L140" s="34">
        <v>44</v>
      </c>
      <c r="M140" s="27">
        <v>0.0018355555555555469</v>
      </c>
      <c r="N140" s="16"/>
      <c r="O140" s="23"/>
      <c r="P140" s="84"/>
      <c r="Q140" s="18"/>
      <c r="R140" s="16"/>
      <c r="S140" s="104"/>
      <c r="T140" s="84"/>
      <c r="U140" s="31"/>
      <c r="V140" s="33"/>
      <c r="W140" s="23"/>
      <c r="X140" s="84"/>
      <c r="Y140" s="32"/>
      <c r="Z140" s="21"/>
      <c r="AA140" s="23"/>
      <c r="AB140" s="84"/>
      <c r="AC140" s="27"/>
      <c r="AD140" s="8"/>
      <c r="AE140" s="15"/>
    </row>
    <row r="141" spans="1:31" ht="15">
      <c r="A141" s="115">
        <v>130</v>
      </c>
      <c r="B141" s="84">
        <v>78</v>
      </c>
      <c r="C141" s="85" t="s">
        <v>469</v>
      </c>
      <c r="D141" s="88" t="s">
        <v>231</v>
      </c>
      <c r="E141" s="86" t="s">
        <v>87</v>
      </c>
      <c r="F141" s="85">
        <v>6082</v>
      </c>
      <c r="G141" s="103" t="s">
        <v>163</v>
      </c>
      <c r="H141" s="9">
        <f t="shared" si="4"/>
        <v>0.0018362731481481234</v>
      </c>
      <c r="I141" s="9">
        <f t="shared" si="5"/>
        <v>0.0002924421296296082</v>
      </c>
      <c r="K141" s="23">
        <v>130</v>
      </c>
      <c r="L141" s="34">
        <v>78</v>
      </c>
      <c r="M141" s="27">
        <v>0.0018362731481481234</v>
      </c>
      <c r="N141" s="16"/>
      <c r="O141" s="23"/>
      <c r="P141" s="84"/>
      <c r="Q141" s="18"/>
      <c r="R141" s="16"/>
      <c r="S141" s="104"/>
      <c r="T141" s="84"/>
      <c r="U141" s="31"/>
      <c r="V141" s="33"/>
      <c r="W141" s="23"/>
      <c r="X141" s="84"/>
      <c r="Y141" s="32"/>
      <c r="Z141" s="21"/>
      <c r="AA141" s="23"/>
      <c r="AB141" s="84"/>
      <c r="AC141" s="27"/>
      <c r="AD141" s="8"/>
      <c r="AE141" s="15"/>
    </row>
    <row r="142" spans="1:31" ht="15">
      <c r="A142" s="115">
        <v>131</v>
      </c>
      <c r="B142" s="84">
        <v>124</v>
      </c>
      <c r="C142" s="85" t="s">
        <v>486</v>
      </c>
      <c r="D142" s="88" t="s">
        <v>271</v>
      </c>
      <c r="E142" s="86" t="s">
        <v>272</v>
      </c>
      <c r="F142" s="85">
        <v>9629</v>
      </c>
      <c r="G142" s="103" t="s">
        <v>175</v>
      </c>
      <c r="H142" s="9">
        <f t="shared" si="4"/>
        <v>0.0018364467592593275</v>
      </c>
      <c r="I142" s="9">
        <f t="shared" si="5"/>
        <v>0.0002926157407408124</v>
      </c>
      <c r="K142" s="23">
        <v>131</v>
      </c>
      <c r="L142" s="34">
        <v>124</v>
      </c>
      <c r="M142" s="27">
        <v>0.0018364467592593275</v>
      </c>
      <c r="N142" s="16"/>
      <c r="O142" s="23"/>
      <c r="P142" s="84"/>
      <c r="Q142" s="18"/>
      <c r="R142" s="16"/>
      <c r="S142" s="104"/>
      <c r="T142" s="84"/>
      <c r="U142" s="31"/>
      <c r="V142" s="33"/>
      <c r="W142" s="23"/>
      <c r="X142" s="84"/>
      <c r="Y142" s="32"/>
      <c r="Z142" s="21"/>
      <c r="AA142" s="23"/>
      <c r="AB142" s="84"/>
      <c r="AC142" s="27"/>
      <c r="AD142" s="8"/>
      <c r="AE142" s="15"/>
    </row>
    <row r="143" spans="1:31" ht="15">
      <c r="A143" s="115">
        <v>132</v>
      </c>
      <c r="B143" s="84">
        <v>73</v>
      </c>
      <c r="C143" s="85" t="s">
        <v>465</v>
      </c>
      <c r="D143" s="88" t="s">
        <v>227</v>
      </c>
      <c r="E143" s="86" t="s">
        <v>34</v>
      </c>
      <c r="F143" s="85">
        <v>6472</v>
      </c>
      <c r="G143" s="103" t="s">
        <v>34</v>
      </c>
      <c r="H143" s="9">
        <f t="shared" si="4"/>
        <v>0.001840902777777799</v>
      </c>
      <c r="I143" s="9">
        <f t="shared" si="5"/>
        <v>0.0002970717592592838</v>
      </c>
      <c r="K143" s="23">
        <v>132</v>
      </c>
      <c r="L143" s="34">
        <v>73</v>
      </c>
      <c r="M143" s="27">
        <v>0.001840902777777799</v>
      </c>
      <c r="N143" s="16"/>
      <c r="O143" s="23"/>
      <c r="P143" s="84"/>
      <c r="Q143" s="18"/>
      <c r="R143" s="16"/>
      <c r="S143" s="104"/>
      <c r="T143" s="84"/>
      <c r="U143" s="31"/>
      <c r="V143" s="33"/>
      <c r="W143" s="23"/>
      <c r="X143" s="84"/>
      <c r="Y143" s="32"/>
      <c r="Z143" s="21"/>
      <c r="AA143" s="23"/>
      <c r="AB143" s="84"/>
      <c r="AC143" s="27"/>
      <c r="AD143" s="8"/>
      <c r="AE143" s="15"/>
    </row>
    <row r="144" spans="1:31" ht="15">
      <c r="A144" s="115">
        <v>133</v>
      </c>
      <c r="B144" s="84">
        <v>64</v>
      </c>
      <c r="C144" s="85" t="s">
        <v>463</v>
      </c>
      <c r="D144" s="88" t="s">
        <v>223</v>
      </c>
      <c r="E144" s="86" t="s">
        <v>81</v>
      </c>
      <c r="F144" s="85" t="s">
        <v>427</v>
      </c>
      <c r="G144" s="103" t="s">
        <v>81</v>
      </c>
      <c r="H144" s="9">
        <f t="shared" si="4"/>
        <v>0.0018418750000000692</v>
      </c>
      <c r="I144" s="9">
        <f t="shared" si="5"/>
        <v>0.000298043981481554</v>
      </c>
      <c r="K144" s="23">
        <v>133</v>
      </c>
      <c r="L144" s="34">
        <v>64</v>
      </c>
      <c r="M144" s="27">
        <v>0.0018418750000000692</v>
      </c>
      <c r="N144" s="16"/>
      <c r="O144" s="23"/>
      <c r="P144" s="84"/>
      <c r="Q144" s="18"/>
      <c r="R144" s="16"/>
      <c r="S144" s="104"/>
      <c r="T144" s="84"/>
      <c r="U144" s="31"/>
      <c r="V144" s="33"/>
      <c r="W144" s="23"/>
      <c r="X144" s="84"/>
      <c r="Y144" s="32"/>
      <c r="Z144" s="21"/>
      <c r="AA144" s="23"/>
      <c r="AB144" s="84"/>
      <c r="AC144" s="27"/>
      <c r="AD144" s="8"/>
      <c r="AE144" s="15"/>
    </row>
    <row r="145" spans="1:31" ht="15">
      <c r="A145" s="115">
        <v>134</v>
      </c>
      <c r="B145" s="84">
        <v>173</v>
      </c>
      <c r="C145" s="85" t="s">
        <v>405</v>
      </c>
      <c r="D145" s="88" t="s">
        <v>339</v>
      </c>
      <c r="E145" s="86" t="s">
        <v>259</v>
      </c>
      <c r="F145" s="85">
        <v>12285</v>
      </c>
      <c r="G145" s="103" t="s">
        <v>407</v>
      </c>
      <c r="H145" s="9">
        <f t="shared" si="4"/>
        <v>0.0018436689814815138</v>
      </c>
      <c r="I145" s="9">
        <f t="shared" si="5"/>
        <v>0.0002998379629629987</v>
      </c>
      <c r="K145" s="23">
        <v>134</v>
      </c>
      <c r="L145" s="34">
        <v>173</v>
      </c>
      <c r="M145" s="27">
        <v>0.0018436689814815138</v>
      </c>
      <c r="N145" s="16"/>
      <c r="O145" s="23"/>
      <c r="P145" s="84"/>
      <c r="Q145" s="18"/>
      <c r="R145" s="16"/>
      <c r="S145" s="104"/>
      <c r="T145" s="84"/>
      <c r="U145" s="31"/>
      <c r="V145" s="33"/>
      <c r="W145" s="23"/>
      <c r="X145" s="84"/>
      <c r="Y145" s="32"/>
      <c r="Z145" s="21"/>
      <c r="AA145" s="23"/>
      <c r="AB145" s="84"/>
      <c r="AC145" s="27"/>
      <c r="AD145" s="8"/>
      <c r="AE145" s="15"/>
    </row>
    <row r="146" spans="1:31" ht="15">
      <c r="A146" s="115">
        <v>135</v>
      </c>
      <c r="B146" s="84">
        <v>14</v>
      </c>
      <c r="C146" s="85" t="s">
        <v>350</v>
      </c>
      <c r="D146" s="88" t="s">
        <v>196</v>
      </c>
      <c r="E146" s="86" t="s">
        <v>85</v>
      </c>
      <c r="F146" s="85">
        <v>22072</v>
      </c>
      <c r="G146" s="103" t="s">
        <v>86</v>
      </c>
      <c r="H146" s="9">
        <f t="shared" si="4"/>
        <v>0.0018565277777778388</v>
      </c>
      <c r="I146" s="9">
        <f t="shared" si="5"/>
        <v>0.0003126967592593237</v>
      </c>
      <c r="K146" s="23">
        <v>135</v>
      </c>
      <c r="L146" s="34">
        <v>14</v>
      </c>
      <c r="M146" s="27">
        <v>0.0018565277777778388</v>
      </c>
      <c r="N146" s="16"/>
      <c r="O146" s="23"/>
      <c r="P146" s="84"/>
      <c r="Q146" s="18"/>
      <c r="R146" s="16"/>
      <c r="S146" s="104"/>
      <c r="T146" s="84"/>
      <c r="U146" s="31"/>
      <c r="V146" s="33"/>
      <c r="W146" s="23"/>
      <c r="X146" s="84"/>
      <c r="Y146" s="32"/>
      <c r="Z146" s="21"/>
      <c r="AA146" s="23"/>
      <c r="AB146" s="84"/>
      <c r="AC146" s="27"/>
      <c r="AD146" s="8"/>
      <c r="AE146" s="15"/>
    </row>
    <row r="147" spans="1:31" ht="15">
      <c r="A147" s="115">
        <v>136</v>
      </c>
      <c r="B147" s="84">
        <v>103</v>
      </c>
      <c r="C147" s="85" t="s">
        <v>478</v>
      </c>
      <c r="D147" s="88" t="s">
        <v>250</v>
      </c>
      <c r="E147" s="86" t="s">
        <v>249</v>
      </c>
      <c r="F147" s="85">
        <v>19226</v>
      </c>
      <c r="G147" s="103" t="s">
        <v>441</v>
      </c>
      <c r="H147" s="9">
        <f t="shared" si="4"/>
        <v>0.001857210648148127</v>
      </c>
      <c r="I147" s="9">
        <f t="shared" si="5"/>
        <v>0.0003133796296296118</v>
      </c>
      <c r="K147" s="23">
        <v>136</v>
      </c>
      <c r="L147" s="34">
        <v>103</v>
      </c>
      <c r="M147" s="27">
        <v>0.001857210648148127</v>
      </c>
      <c r="N147" s="16"/>
      <c r="O147" s="23"/>
      <c r="P147" s="84"/>
      <c r="Q147" s="18"/>
      <c r="R147" s="16"/>
      <c r="S147" s="104"/>
      <c r="T147" s="84"/>
      <c r="U147" s="31"/>
      <c r="V147" s="33"/>
      <c r="W147" s="23"/>
      <c r="X147" s="84"/>
      <c r="Y147" s="32"/>
      <c r="Z147" s="21"/>
      <c r="AA147" s="23"/>
      <c r="AB147" s="84"/>
      <c r="AC147" s="27"/>
      <c r="AD147" s="8"/>
      <c r="AE147" s="15"/>
    </row>
    <row r="148" spans="1:31" ht="15">
      <c r="A148" s="115">
        <v>137</v>
      </c>
      <c r="B148" s="84">
        <v>16</v>
      </c>
      <c r="C148" s="85" t="s">
        <v>452</v>
      </c>
      <c r="D148" s="88" t="s">
        <v>198</v>
      </c>
      <c r="E148" s="86" t="s">
        <v>85</v>
      </c>
      <c r="F148" s="85">
        <v>23129</v>
      </c>
      <c r="G148" s="103" t="s">
        <v>86</v>
      </c>
      <c r="H148" s="9">
        <f>SUM(M148,Q148,U148,Y148,AC148)-SUM(N148,R148,V148,Z148,AD148)</f>
        <v>0.0018635069444444263</v>
      </c>
      <c r="I148" s="9">
        <f t="shared" si="5"/>
        <v>0.0003196759259259112</v>
      </c>
      <c r="K148" s="23">
        <v>137</v>
      </c>
      <c r="L148" s="34">
        <v>16</v>
      </c>
      <c r="M148" s="27">
        <v>0.0018635069444444263</v>
      </c>
      <c r="N148" s="16"/>
      <c r="O148" s="23"/>
      <c r="P148" s="84"/>
      <c r="Q148" s="18"/>
      <c r="R148" s="16"/>
      <c r="S148" s="104"/>
      <c r="T148" s="84"/>
      <c r="U148" s="31"/>
      <c r="V148" s="33"/>
      <c r="W148" s="23"/>
      <c r="X148" s="84"/>
      <c r="Y148" s="32"/>
      <c r="Z148" s="21"/>
      <c r="AA148" s="23"/>
      <c r="AB148" s="84"/>
      <c r="AC148" s="27"/>
      <c r="AD148" s="8"/>
      <c r="AE148" s="15"/>
    </row>
    <row r="149" spans="1:31" ht="15">
      <c r="A149" s="115">
        <v>138</v>
      </c>
      <c r="B149" s="84">
        <v>113</v>
      </c>
      <c r="C149" s="85" t="s">
        <v>482</v>
      </c>
      <c r="D149" s="88" t="s">
        <v>439</v>
      </c>
      <c r="E149" s="86" t="s">
        <v>438</v>
      </c>
      <c r="F149" s="85">
        <v>19696</v>
      </c>
      <c r="G149" s="103" t="s">
        <v>180</v>
      </c>
      <c r="H149" s="9">
        <f>SUM(M149,Q149,U149,Y149,AC149)-SUM(N149,R149,V149,Z149,AD149)</f>
        <v>0.0018638425925925906</v>
      </c>
      <c r="I149" s="9">
        <f t="shared" si="5"/>
        <v>0.0003200115740740754</v>
      </c>
      <c r="K149" s="23">
        <v>138</v>
      </c>
      <c r="L149" s="34">
        <v>113</v>
      </c>
      <c r="M149" s="27">
        <v>0.0018638425925925906</v>
      </c>
      <c r="N149" s="16"/>
      <c r="O149" s="23"/>
      <c r="P149" s="84"/>
      <c r="Q149" s="18"/>
      <c r="R149" s="16"/>
      <c r="S149" s="104"/>
      <c r="T149" s="84"/>
      <c r="U149" s="31"/>
      <c r="V149" s="33"/>
      <c r="W149" s="23"/>
      <c r="X149" s="84"/>
      <c r="Y149" s="32"/>
      <c r="Z149" s="21"/>
      <c r="AA149" s="23"/>
      <c r="AB149" s="84"/>
      <c r="AC149" s="27"/>
      <c r="AD149" s="8"/>
      <c r="AE149" s="15"/>
    </row>
    <row r="150" spans="1:31" ht="15">
      <c r="A150" s="115">
        <v>139</v>
      </c>
      <c r="B150" s="84">
        <v>152</v>
      </c>
      <c r="C150" s="85" t="s">
        <v>396</v>
      </c>
      <c r="D150" s="88" t="s">
        <v>316</v>
      </c>
      <c r="E150" s="86" t="s">
        <v>312</v>
      </c>
      <c r="F150" s="85">
        <v>20688</v>
      </c>
      <c r="G150" s="103" t="s">
        <v>442</v>
      </c>
      <c r="H150" s="9">
        <f>SUM(M150,Q150,U150,Y150,AC150)-SUM(N150,R150,V150,Z150,AD150)</f>
        <v>0.0018672685185185736</v>
      </c>
      <c r="I150" s="9">
        <f t="shared" si="5"/>
        <v>0.0003234375000000585</v>
      </c>
      <c r="K150" s="23">
        <v>139</v>
      </c>
      <c r="L150" s="34">
        <v>152</v>
      </c>
      <c r="M150" s="27">
        <v>0.0018672685185185736</v>
      </c>
      <c r="N150" s="16"/>
      <c r="O150" s="23"/>
      <c r="P150" s="84"/>
      <c r="Q150" s="18"/>
      <c r="R150" s="16"/>
      <c r="S150" s="104"/>
      <c r="T150" s="84"/>
      <c r="U150" s="31"/>
      <c r="V150" s="33"/>
      <c r="W150" s="23"/>
      <c r="X150" s="84"/>
      <c r="Y150" s="32"/>
      <c r="Z150" s="21"/>
      <c r="AA150" s="23"/>
      <c r="AB150" s="84"/>
      <c r="AC150" s="27"/>
      <c r="AD150" s="8"/>
      <c r="AE150" s="15"/>
    </row>
    <row r="151" spans="1:31" ht="15">
      <c r="A151" s="115">
        <v>140</v>
      </c>
      <c r="B151" s="84">
        <v>99</v>
      </c>
      <c r="C151" s="85" t="s">
        <v>476</v>
      </c>
      <c r="D151" s="88" t="s">
        <v>245</v>
      </c>
      <c r="E151" s="86" t="s">
        <v>239</v>
      </c>
      <c r="F151" s="85">
        <v>19610</v>
      </c>
      <c r="G151" s="103" t="s">
        <v>440</v>
      </c>
      <c r="H151" s="9">
        <f>SUM(M151,Q151,U151,Y151,AC151)-SUM(N151,R151,V151,Z151,AD151)</f>
        <v>0.0018700347222222052</v>
      </c>
      <c r="I151" s="9">
        <f t="shared" si="5"/>
        <v>0.0003262037037036901</v>
      </c>
      <c r="K151" s="23">
        <v>140</v>
      </c>
      <c r="L151" s="34">
        <v>99</v>
      </c>
      <c r="M151" s="27">
        <v>0.0018700347222222052</v>
      </c>
      <c r="N151" s="16"/>
      <c r="O151" s="23"/>
      <c r="P151" s="84"/>
      <c r="Q151" s="18"/>
      <c r="R151" s="16"/>
      <c r="S151" s="104"/>
      <c r="T151" s="84"/>
      <c r="U151" s="31"/>
      <c r="V151" s="33"/>
      <c r="W151" s="23"/>
      <c r="X151" s="84"/>
      <c r="Y151" s="32"/>
      <c r="Z151" s="21"/>
      <c r="AA151" s="23"/>
      <c r="AB151" s="84"/>
      <c r="AC151" s="27"/>
      <c r="AD151" s="8"/>
      <c r="AE151" s="15"/>
    </row>
    <row r="152" spans="1:31" ht="15">
      <c r="A152" s="115">
        <v>141</v>
      </c>
      <c r="B152" s="84">
        <v>157</v>
      </c>
      <c r="C152" s="85" t="s">
        <v>497</v>
      </c>
      <c r="D152" s="88" t="s">
        <v>322</v>
      </c>
      <c r="E152" s="86" t="s">
        <v>323</v>
      </c>
      <c r="F152" s="85">
        <v>21130</v>
      </c>
      <c r="G152" s="103" t="s">
        <v>320</v>
      </c>
      <c r="H152" s="9">
        <f>SUM(M152,Q152,U152,Y152,AC152)-SUM(N152,R152,V152,Z152,AD152)</f>
        <v>0.0018804745370370156</v>
      </c>
      <c r="I152" s="9">
        <f t="shared" si="5"/>
        <v>0.00033664351851850046</v>
      </c>
      <c r="K152" s="23">
        <v>141</v>
      </c>
      <c r="L152" s="34">
        <v>157</v>
      </c>
      <c r="M152" s="27">
        <v>0.0018804745370370156</v>
      </c>
      <c r="N152" s="16"/>
      <c r="O152" s="23"/>
      <c r="P152" s="84"/>
      <c r="Q152" s="18"/>
      <c r="R152" s="16"/>
      <c r="S152" s="104"/>
      <c r="T152" s="84"/>
      <c r="U152" s="31"/>
      <c r="V152" s="33"/>
      <c r="W152" s="23"/>
      <c r="X152" s="84"/>
      <c r="Y152" s="32"/>
      <c r="Z152" s="21"/>
      <c r="AA152" s="23"/>
      <c r="AB152" s="84"/>
      <c r="AC152" s="27"/>
      <c r="AD152" s="8"/>
      <c r="AE152" s="15"/>
    </row>
    <row r="153" spans="1:30" ht="15">
      <c r="A153" s="115">
        <v>142</v>
      </c>
      <c r="B153" s="84">
        <v>162</v>
      </c>
      <c r="C153" s="85" t="s">
        <v>499</v>
      </c>
      <c r="D153" s="88" t="s">
        <v>326</v>
      </c>
      <c r="E153" s="86" t="s">
        <v>323</v>
      </c>
      <c r="F153" s="85">
        <v>20471</v>
      </c>
      <c r="G153" s="103" t="s">
        <v>320</v>
      </c>
      <c r="H153" s="9">
        <f aca="true" t="shared" si="6" ref="H153:H162">SUM(M153,Q153,U153,Y153,AC153)-SUM(N153,R153,V153,Z153,AD153)</f>
        <v>0.0018836458333333361</v>
      </c>
      <c r="I153" s="9">
        <f aca="true" t="shared" si="7" ref="I153:I162">H153-$H$12</f>
        <v>0.000339814814814821</v>
      </c>
      <c r="K153" s="23">
        <v>142</v>
      </c>
      <c r="L153" s="34">
        <v>162</v>
      </c>
      <c r="M153" s="27">
        <v>0.0018836458333333361</v>
      </c>
      <c r="N153" s="16"/>
      <c r="O153" s="23"/>
      <c r="P153" s="84"/>
      <c r="Q153" s="18"/>
      <c r="R153" s="16"/>
      <c r="S153" s="104"/>
      <c r="T153" s="84"/>
      <c r="U153" s="31"/>
      <c r="V153" s="33"/>
      <c r="W153" s="23"/>
      <c r="X153" s="84"/>
      <c r="Y153" s="32"/>
      <c r="Z153" s="21"/>
      <c r="AA153" s="23"/>
      <c r="AB153" s="84"/>
      <c r="AC153" s="27"/>
      <c r="AD153" s="8"/>
    </row>
    <row r="154" spans="1:30" ht="15">
      <c r="A154" s="115">
        <v>143</v>
      </c>
      <c r="B154" s="84">
        <v>151</v>
      </c>
      <c r="C154" s="85" t="s">
        <v>496</v>
      </c>
      <c r="D154" s="88" t="s">
        <v>315</v>
      </c>
      <c r="E154" s="86" t="s">
        <v>312</v>
      </c>
      <c r="F154" s="85">
        <v>21403</v>
      </c>
      <c r="G154" s="103" t="s">
        <v>442</v>
      </c>
      <c r="H154" s="9">
        <f t="shared" si="6"/>
        <v>0.0019095486111111032</v>
      </c>
      <c r="I154" s="9">
        <f t="shared" si="7"/>
        <v>0.00036571759259258806</v>
      </c>
      <c r="K154" s="22">
        <v>143</v>
      </c>
      <c r="L154" s="68">
        <v>151</v>
      </c>
      <c r="M154" s="117">
        <v>0.0019095486111111032</v>
      </c>
      <c r="N154" s="21"/>
      <c r="O154" s="22"/>
      <c r="P154" s="122"/>
      <c r="Q154" s="118"/>
      <c r="R154" s="21"/>
      <c r="S154" s="22"/>
      <c r="T154" s="122"/>
      <c r="U154" s="118"/>
      <c r="V154" s="21"/>
      <c r="W154" s="22"/>
      <c r="X154" s="122"/>
      <c r="Y154" s="123"/>
      <c r="Z154" s="21"/>
      <c r="AA154" s="22"/>
      <c r="AB154" s="122"/>
      <c r="AC154" s="117"/>
      <c r="AD154" s="124"/>
    </row>
    <row r="155" spans="1:30" ht="15">
      <c r="A155" s="115">
        <v>144</v>
      </c>
      <c r="B155" s="84">
        <v>98</v>
      </c>
      <c r="C155" s="85" t="s">
        <v>475</v>
      </c>
      <c r="D155" s="88" t="s">
        <v>244</v>
      </c>
      <c r="E155" s="86" t="s">
        <v>239</v>
      </c>
      <c r="F155" s="85">
        <v>21493</v>
      </c>
      <c r="G155" s="103" t="s">
        <v>440</v>
      </c>
      <c r="H155" s="9">
        <f t="shared" si="6"/>
        <v>0.0019122222222222457</v>
      </c>
      <c r="I155" s="9">
        <f t="shared" si="7"/>
        <v>0.00036839120370373056</v>
      </c>
      <c r="K155" s="22">
        <v>144</v>
      </c>
      <c r="L155" s="68">
        <v>98</v>
      </c>
      <c r="M155" s="117">
        <v>0.0019122222222222457</v>
      </c>
      <c r="N155" s="21"/>
      <c r="O155" s="22"/>
      <c r="P155" s="122"/>
      <c r="Q155" s="118"/>
      <c r="R155" s="21"/>
      <c r="S155" s="22"/>
      <c r="T155" s="122"/>
      <c r="U155" s="118"/>
      <c r="V155" s="21"/>
      <c r="W155" s="22"/>
      <c r="X155" s="122"/>
      <c r="Y155" s="123"/>
      <c r="Z155" s="21"/>
      <c r="AA155" s="22"/>
      <c r="AB155" s="122"/>
      <c r="AC155" s="117"/>
      <c r="AD155" s="124"/>
    </row>
    <row r="156" spans="1:30" ht="15">
      <c r="A156" s="115">
        <v>145</v>
      </c>
      <c r="B156" s="84">
        <v>102</v>
      </c>
      <c r="C156" s="85" t="s">
        <v>477</v>
      </c>
      <c r="D156" s="88" t="s">
        <v>248</v>
      </c>
      <c r="E156" s="86" t="s">
        <v>249</v>
      </c>
      <c r="F156" s="85">
        <v>21335</v>
      </c>
      <c r="G156" s="103" t="s">
        <v>441</v>
      </c>
      <c r="H156" s="9">
        <f t="shared" si="6"/>
        <v>0.0019439351851852325</v>
      </c>
      <c r="I156" s="9">
        <f t="shared" si="7"/>
        <v>0.0004001041666667174</v>
      </c>
      <c r="K156" s="22">
        <v>145</v>
      </c>
      <c r="L156" s="68">
        <v>102</v>
      </c>
      <c r="M156" s="117">
        <v>0.0019439351851852325</v>
      </c>
      <c r="N156" s="21"/>
      <c r="O156" s="22"/>
      <c r="P156" s="122"/>
      <c r="Q156" s="118"/>
      <c r="R156" s="21"/>
      <c r="S156" s="22"/>
      <c r="T156" s="122"/>
      <c r="U156" s="118"/>
      <c r="V156" s="21"/>
      <c r="W156" s="22"/>
      <c r="X156" s="122"/>
      <c r="Y156" s="123"/>
      <c r="Z156" s="21"/>
      <c r="AA156" s="22"/>
      <c r="AB156" s="122"/>
      <c r="AC156" s="117"/>
      <c r="AD156" s="124"/>
    </row>
    <row r="157" spans="1:30" ht="15">
      <c r="A157" s="115">
        <v>146</v>
      </c>
      <c r="B157" s="84">
        <v>168</v>
      </c>
      <c r="C157" s="85" t="s">
        <v>402</v>
      </c>
      <c r="D157" s="88" t="s">
        <v>333</v>
      </c>
      <c r="E157" s="86" t="s">
        <v>181</v>
      </c>
      <c r="F157" s="85">
        <v>21542</v>
      </c>
      <c r="G157" s="103" t="s">
        <v>255</v>
      </c>
      <c r="H157" s="9">
        <f t="shared" si="6"/>
        <v>0.001953541666666711</v>
      </c>
      <c r="I157" s="9">
        <f t="shared" si="7"/>
        <v>0.0004097106481481959</v>
      </c>
      <c r="K157" s="22">
        <v>146</v>
      </c>
      <c r="L157" s="68">
        <v>168</v>
      </c>
      <c r="M157" s="117">
        <v>0.001953541666666711</v>
      </c>
      <c r="N157" s="21"/>
      <c r="O157" s="22"/>
      <c r="P157" s="122"/>
      <c r="Q157" s="118"/>
      <c r="R157" s="21"/>
      <c r="S157" s="22"/>
      <c r="T157" s="122"/>
      <c r="U157" s="118"/>
      <c r="V157" s="21"/>
      <c r="W157" s="22"/>
      <c r="X157" s="122"/>
      <c r="Y157" s="123"/>
      <c r="Z157" s="21"/>
      <c r="AA157" s="22"/>
      <c r="AB157" s="122"/>
      <c r="AC157" s="117"/>
      <c r="AD157" s="124"/>
    </row>
    <row r="158" spans="1:30" ht="15">
      <c r="A158" s="115">
        <v>147</v>
      </c>
      <c r="B158" s="84">
        <v>172</v>
      </c>
      <c r="C158" s="85" t="s">
        <v>447</v>
      </c>
      <c r="D158" s="88" t="s">
        <v>448</v>
      </c>
      <c r="E158" s="86" t="s">
        <v>449</v>
      </c>
      <c r="F158" s="85">
        <v>13034</v>
      </c>
      <c r="G158" s="103" t="s">
        <v>407</v>
      </c>
      <c r="H158" s="9">
        <f t="shared" si="6"/>
        <v>0.0019646527777777735</v>
      </c>
      <c r="I158" s="9">
        <f t="shared" si="7"/>
        <v>0.00042082175925925837</v>
      </c>
      <c r="K158" s="22">
        <v>147</v>
      </c>
      <c r="L158" s="68">
        <v>172</v>
      </c>
      <c r="M158" s="117">
        <v>0.0019646527777777735</v>
      </c>
      <c r="N158" s="21"/>
      <c r="O158" s="22"/>
      <c r="P158" s="122"/>
      <c r="Q158" s="118"/>
      <c r="R158" s="21"/>
      <c r="S158" s="22"/>
      <c r="T158" s="122"/>
      <c r="U158" s="118"/>
      <c r="V158" s="21"/>
      <c r="W158" s="22"/>
      <c r="X158" s="122"/>
      <c r="Y158" s="123"/>
      <c r="Z158" s="21"/>
      <c r="AA158" s="22"/>
      <c r="AB158" s="122"/>
      <c r="AC158" s="117"/>
      <c r="AD158" s="124"/>
    </row>
    <row r="159" spans="1:30" ht="15">
      <c r="A159" s="115">
        <v>148</v>
      </c>
      <c r="B159" s="84">
        <v>109</v>
      </c>
      <c r="C159" s="85" t="s">
        <v>481</v>
      </c>
      <c r="D159" s="88" t="s">
        <v>260</v>
      </c>
      <c r="E159" s="86" t="s">
        <v>259</v>
      </c>
      <c r="F159" s="85">
        <v>21091</v>
      </c>
      <c r="G159" s="103" t="s">
        <v>255</v>
      </c>
      <c r="H159" s="9">
        <f t="shared" si="6"/>
        <v>0.001968391203703738</v>
      </c>
      <c r="I159" s="9">
        <f t="shared" si="7"/>
        <v>0.00042456018518522267</v>
      </c>
      <c r="K159" s="22">
        <v>148</v>
      </c>
      <c r="L159" s="68">
        <v>109</v>
      </c>
      <c r="M159" s="117">
        <v>0.001968391203703738</v>
      </c>
      <c r="N159" s="21"/>
      <c r="O159" s="22"/>
      <c r="P159" s="122"/>
      <c r="Q159" s="118"/>
      <c r="R159" s="21"/>
      <c r="S159" s="22"/>
      <c r="T159" s="122"/>
      <c r="U159" s="118"/>
      <c r="V159" s="21"/>
      <c r="W159" s="22"/>
      <c r="X159" s="122"/>
      <c r="Y159" s="123"/>
      <c r="Z159" s="21"/>
      <c r="AA159" s="22"/>
      <c r="AB159" s="122"/>
      <c r="AC159" s="117"/>
      <c r="AD159" s="124"/>
    </row>
    <row r="160" spans="1:30" ht="15">
      <c r="A160" s="115">
        <v>149</v>
      </c>
      <c r="B160" s="84">
        <v>127</v>
      </c>
      <c r="C160" s="85" t="s">
        <v>489</v>
      </c>
      <c r="D160" s="88" t="s">
        <v>276</v>
      </c>
      <c r="E160" s="86" t="s">
        <v>277</v>
      </c>
      <c r="F160" s="119">
        <v>20456</v>
      </c>
      <c r="G160" s="103" t="s">
        <v>278</v>
      </c>
      <c r="H160" s="9">
        <f t="shared" si="6"/>
        <v>0.0020031481481481515</v>
      </c>
      <c r="I160" s="9">
        <f t="shared" si="7"/>
        <v>0.00045931712962963634</v>
      </c>
      <c r="K160" s="22">
        <v>149</v>
      </c>
      <c r="L160" s="68">
        <v>127</v>
      </c>
      <c r="M160" s="117">
        <v>0.0020031481481481515</v>
      </c>
      <c r="N160" s="21"/>
      <c r="O160" s="22"/>
      <c r="P160" s="122"/>
      <c r="Q160" s="118"/>
      <c r="R160" s="21"/>
      <c r="S160" s="22"/>
      <c r="T160" s="122"/>
      <c r="U160" s="118"/>
      <c r="V160" s="21"/>
      <c r="W160" s="22"/>
      <c r="X160" s="122"/>
      <c r="Y160" s="123"/>
      <c r="Z160" s="21"/>
      <c r="AA160" s="22"/>
      <c r="AB160" s="122"/>
      <c r="AC160" s="117"/>
      <c r="AD160" s="124"/>
    </row>
    <row r="161" spans="1:30" ht="15">
      <c r="A161" s="115">
        <v>150</v>
      </c>
      <c r="B161" s="84">
        <v>40</v>
      </c>
      <c r="C161" s="85" t="s">
        <v>456</v>
      </c>
      <c r="D161" s="88" t="s">
        <v>211</v>
      </c>
      <c r="E161" s="86" t="s">
        <v>59</v>
      </c>
      <c r="F161" s="85">
        <v>100382</v>
      </c>
      <c r="G161" s="103" t="s">
        <v>35</v>
      </c>
      <c r="H161" s="9">
        <f t="shared" si="6"/>
        <v>0.0022573032407407975</v>
      </c>
      <c r="I161" s="9">
        <f t="shared" si="7"/>
        <v>0.0007134722222222824</v>
      </c>
      <c r="K161" s="22">
        <v>150</v>
      </c>
      <c r="L161" s="68">
        <v>40</v>
      </c>
      <c r="M161" s="117">
        <v>0.0022573032407407975</v>
      </c>
      <c r="N161" s="21"/>
      <c r="O161" s="22"/>
      <c r="P161" s="122"/>
      <c r="Q161" s="118"/>
      <c r="R161" s="21"/>
      <c r="S161" s="22"/>
      <c r="T161" s="122"/>
      <c r="U161" s="118"/>
      <c r="V161" s="21"/>
      <c r="W161" s="22"/>
      <c r="X161" s="122"/>
      <c r="Y161" s="123"/>
      <c r="Z161" s="21"/>
      <c r="AA161" s="22"/>
      <c r="AB161" s="122"/>
      <c r="AC161" s="117"/>
      <c r="AD161" s="124"/>
    </row>
    <row r="162" spans="1:30" ht="15">
      <c r="A162" s="115">
        <v>151</v>
      </c>
      <c r="B162" s="84">
        <v>6</v>
      </c>
      <c r="C162" s="85" t="s">
        <v>347</v>
      </c>
      <c r="D162" s="88" t="s">
        <v>191</v>
      </c>
      <c r="E162" s="86" t="s">
        <v>45</v>
      </c>
      <c r="F162" s="85">
        <v>235</v>
      </c>
      <c r="G162" s="103" t="s">
        <v>36</v>
      </c>
      <c r="H162" s="9">
        <f t="shared" si="6"/>
        <v>0.004317129629629671</v>
      </c>
      <c r="I162" s="9">
        <f t="shared" si="7"/>
        <v>0.0027732986111111556</v>
      </c>
      <c r="K162" s="22">
        <v>151</v>
      </c>
      <c r="L162" s="68">
        <v>6</v>
      </c>
      <c r="M162" s="117">
        <v>0.004317129629629671</v>
      </c>
      <c r="N162" s="21"/>
      <c r="O162" s="22"/>
      <c r="P162" s="122"/>
      <c r="Q162" s="118"/>
      <c r="R162" s="21"/>
      <c r="S162" s="22"/>
      <c r="T162" s="122"/>
      <c r="U162" s="118"/>
      <c r="V162" s="21"/>
      <c r="W162" s="22"/>
      <c r="X162" s="122"/>
      <c r="Y162" s="123"/>
      <c r="Z162" s="21"/>
      <c r="AA162" s="22"/>
      <c r="AB162" s="122"/>
      <c r="AC162" s="117"/>
      <c r="AD162" s="124"/>
    </row>
    <row r="163" spans="1:30" ht="15">
      <c r="A163" s="115"/>
      <c r="B163" s="84">
        <v>136</v>
      </c>
      <c r="C163" s="85" t="s">
        <v>386</v>
      </c>
      <c r="D163" s="88" t="s">
        <v>291</v>
      </c>
      <c r="E163" s="86" t="s">
        <v>292</v>
      </c>
      <c r="F163" s="85">
        <v>20030</v>
      </c>
      <c r="G163" s="103" t="s">
        <v>286</v>
      </c>
      <c r="H163" s="123" t="s">
        <v>96</v>
      </c>
      <c r="I163" s="123"/>
      <c r="K163" s="22"/>
      <c r="L163" s="68">
        <v>136</v>
      </c>
      <c r="M163" s="117" t="s">
        <v>96</v>
      </c>
      <c r="N163" s="21"/>
      <c r="O163" s="22"/>
      <c r="P163" s="122"/>
      <c r="Q163" s="118"/>
      <c r="R163" s="21"/>
      <c r="S163" s="22"/>
      <c r="T163" s="122"/>
      <c r="U163" s="118"/>
      <c r="V163" s="21"/>
      <c r="W163" s="22"/>
      <c r="X163" s="122"/>
      <c r="Y163" s="123"/>
      <c r="Z163" s="21"/>
      <c r="AA163" s="22"/>
      <c r="AB163" s="122"/>
      <c r="AC163" s="117"/>
      <c r="AD163" s="124"/>
    </row>
    <row r="164" spans="1:30" ht="15">
      <c r="A164" s="114"/>
      <c r="B164" s="84">
        <v>143</v>
      </c>
      <c r="C164" s="85" t="s">
        <v>493</v>
      </c>
      <c r="D164" s="88" t="s">
        <v>302</v>
      </c>
      <c r="E164" s="86" t="s">
        <v>303</v>
      </c>
      <c r="F164" s="85">
        <v>19756</v>
      </c>
      <c r="G164" s="103" t="s">
        <v>412</v>
      </c>
      <c r="H164" s="123" t="s">
        <v>96</v>
      </c>
      <c r="I164" s="123"/>
      <c r="K164" s="22"/>
      <c r="L164" s="68">
        <v>143</v>
      </c>
      <c r="M164" s="117" t="s">
        <v>96</v>
      </c>
      <c r="N164" s="21"/>
      <c r="O164" s="22"/>
      <c r="P164" s="122"/>
      <c r="Q164" s="118"/>
      <c r="R164" s="21"/>
      <c r="S164" s="22"/>
      <c r="T164" s="122"/>
      <c r="U164" s="118"/>
      <c r="V164" s="21"/>
      <c r="W164" s="22"/>
      <c r="X164" s="122"/>
      <c r="Y164" s="123"/>
      <c r="Z164" s="21"/>
      <c r="AA164" s="22"/>
      <c r="AB164" s="122"/>
      <c r="AC164" s="117"/>
      <c r="AD164" s="124"/>
    </row>
    <row r="165" spans="1:11" ht="15">
      <c r="A165" s="126"/>
      <c r="B165" s="121"/>
      <c r="C165" s="121" t="s">
        <v>184</v>
      </c>
      <c r="D165" s="121"/>
      <c r="E165" s="121"/>
      <c r="F165" s="121"/>
      <c r="G165" s="121"/>
      <c r="H165" s="121"/>
      <c r="I165" s="121"/>
      <c r="J165" s="105"/>
      <c r="K165" s="105"/>
    </row>
    <row r="166" spans="1:7" ht="12.75">
      <c r="A166" s="24"/>
      <c r="B166" s="68"/>
      <c r="C166" s="25"/>
      <c r="D166" s="26"/>
      <c r="E166" s="70"/>
      <c r="F166" s="25"/>
      <c r="G166" s="25"/>
    </row>
    <row r="167" spans="1:7" ht="12.75">
      <c r="A167" s="24"/>
      <c r="B167" s="73" t="s">
        <v>185</v>
      </c>
      <c r="C167" s="25"/>
      <c r="D167" s="26"/>
      <c r="E167" s="70"/>
      <c r="F167" s="25"/>
      <c r="G167" s="25"/>
    </row>
    <row r="168" spans="1:8" ht="15">
      <c r="A168" s="24"/>
      <c r="B168" s="84">
        <v>23</v>
      </c>
      <c r="C168" s="85" t="s">
        <v>130</v>
      </c>
      <c r="D168" s="88" t="s">
        <v>131</v>
      </c>
      <c r="E168" s="86" t="s">
        <v>450</v>
      </c>
      <c r="F168" s="85">
        <v>1602446</v>
      </c>
      <c r="G168" s="103" t="s">
        <v>204</v>
      </c>
      <c r="H168" s="1" t="s">
        <v>41</v>
      </c>
    </row>
    <row r="169" spans="1:8" ht="15">
      <c r="A169" s="24"/>
      <c r="B169" s="84">
        <v>24</v>
      </c>
      <c r="C169" s="85" t="s">
        <v>138</v>
      </c>
      <c r="D169" s="88" t="s">
        <v>139</v>
      </c>
      <c r="E169" s="86" t="s">
        <v>450</v>
      </c>
      <c r="F169" s="85">
        <v>1601280</v>
      </c>
      <c r="G169" s="103" t="s">
        <v>204</v>
      </c>
      <c r="H169" s="1" t="s">
        <v>42</v>
      </c>
    </row>
    <row r="170" spans="1:8" ht="15">
      <c r="A170" s="24"/>
      <c r="B170" s="84">
        <v>2</v>
      </c>
      <c r="C170" s="85" t="s">
        <v>346</v>
      </c>
      <c r="D170" s="88" t="s">
        <v>189</v>
      </c>
      <c r="E170" s="86" t="s">
        <v>45</v>
      </c>
      <c r="F170" s="85">
        <v>939</v>
      </c>
      <c r="G170" s="103" t="s">
        <v>36</v>
      </c>
      <c r="H170" s="1" t="s">
        <v>43</v>
      </c>
    </row>
    <row r="171" spans="1:8" ht="15">
      <c r="A171" s="24"/>
      <c r="B171" s="84">
        <v>145</v>
      </c>
      <c r="C171" s="85" t="s">
        <v>494</v>
      </c>
      <c r="D171" s="88" t="s">
        <v>306</v>
      </c>
      <c r="E171" s="86" t="s">
        <v>307</v>
      </c>
      <c r="F171" s="85">
        <v>20253</v>
      </c>
      <c r="G171" s="103" t="s">
        <v>305</v>
      </c>
      <c r="H171" s="1" t="s">
        <v>44</v>
      </c>
    </row>
    <row r="172" spans="1:8" ht="15">
      <c r="A172" s="24"/>
      <c r="B172" s="84">
        <v>138</v>
      </c>
      <c r="C172" s="85" t="s">
        <v>387</v>
      </c>
      <c r="D172" s="88" t="s">
        <v>295</v>
      </c>
      <c r="E172" s="86" t="s">
        <v>296</v>
      </c>
      <c r="F172" s="85">
        <v>9899</v>
      </c>
      <c r="G172" s="103" t="s">
        <v>412</v>
      </c>
      <c r="H172" s="1" t="s">
        <v>183</v>
      </c>
    </row>
    <row r="173" spans="1:7" ht="12.75">
      <c r="A173" s="24"/>
      <c r="B173" s="68"/>
      <c r="C173" s="25"/>
      <c r="D173" s="26"/>
      <c r="E173" s="70"/>
      <c r="F173" s="25"/>
      <c r="G173" s="25"/>
    </row>
    <row r="174" spans="1:7" ht="12.75">
      <c r="A174" s="24"/>
      <c r="B174" s="127" t="s">
        <v>511</v>
      </c>
      <c r="C174" s="25"/>
      <c r="D174" s="26"/>
      <c r="E174" s="70"/>
      <c r="F174" s="25"/>
      <c r="G174" s="25"/>
    </row>
    <row r="176" spans="2:3" ht="12.75">
      <c r="B176" s="2">
        <v>1</v>
      </c>
      <c r="C176" s="103" t="s">
        <v>204</v>
      </c>
    </row>
    <row r="177" spans="2:3" ht="12.75">
      <c r="B177" s="2">
        <v>2</v>
      </c>
      <c r="C177" s="103" t="s">
        <v>36</v>
      </c>
    </row>
    <row r="178" spans="2:3" ht="12.75">
      <c r="B178" s="2">
        <v>3</v>
      </c>
      <c r="C178" s="103" t="s">
        <v>34</v>
      </c>
    </row>
    <row r="179" spans="2:3" ht="12.75">
      <c r="B179" s="2">
        <v>4</v>
      </c>
      <c r="C179" s="103" t="s">
        <v>412</v>
      </c>
    </row>
    <row r="180" spans="2:3" ht="12.75">
      <c r="B180" s="2">
        <v>5</v>
      </c>
      <c r="C180" s="103" t="s">
        <v>305</v>
      </c>
    </row>
    <row r="181" spans="2:3" ht="12.75">
      <c r="B181" s="2">
        <v>6</v>
      </c>
      <c r="C181" s="103" t="s">
        <v>81</v>
      </c>
    </row>
    <row r="182" spans="2:3" ht="12.75">
      <c r="B182" s="2">
        <v>7</v>
      </c>
      <c r="C182" s="103" t="s">
        <v>180</v>
      </c>
    </row>
    <row r="183" spans="2:3" ht="12.75">
      <c r="B183" s="2">
        <v>8</v>
      </c>
      <c r="C183" s="103" t="s">
        <v>119</v>
      </c>
    </row>
    <row r="184" spans="2:3" ht="12.75">
      <c r="B184" s="2">
        <v>9</v>
      </c>
      <c r="C184" s="103" t="s">
        <v>168</v>
      </c>
    </row>
    <row r="185" spans="2:3" ht="12.75">
      <c r="B185" s="2">
        <v>10</v>
      </c>
      <c r="C185" s="103" t="s">
        <v>35</v>
      </c>
    </row>
    <row r="186" spans="2:3" ht="12.75">
      <c r="B186" s="2">
        <v>11</v>
      </c>
      <c r="C186" s="103" t="s">
        <v>278</v>
      </c>
    </row>
    <row r="187" spans="2:3" ht="12.75">
      <c r="B187" s="2">
        <v>12</v>
      </c>
      <c r="C187" s="103" t="s">
        <v>86</v>
      </c>
    </row>
    <row r="188" spans="2:3" ht="12.75">
      <c r="B188" s="2">
        <v>13</v>
      </c>
      <c r="C188" s="103" t="s">
        <v>175</v>
      </c>
    </row>
    <row r="189" spans="2:3" ht="15">
      <c r="B189" s="2">
        <v>14</v>
      </c>
      <c r="C189" s="85" t="s">
        <v>141</v>
      </c>
    </row>
    <row r="190" spans="2:3" ht="12.75">
      <c r="B190" s="2">
        <v>15</v>
      </c>
      <c r="C190" s="103" t="s">
        <v>286</v>
      </c>
    </row>
    <row r="191" spans="2:3" ht="12.75">
      <c r="B191" s="2">
        <v>16</v>
      </c>
      <c r="C191" s="103" t="s">
        <v>320</v>
      </c>
    </row>
    <row r="192" spans="2:3" ht="12.75">
      <c r="B192" s="2">
        <v>17</v>
      </c>
      <c r="C192" s="103" t="s">
        <v>440</v>
      </c>
    </row>
    <row r="193" spans="2:3" ht="12.75">
      <c r="B193" s="2">
        <v>18</v>
      </c>
      <c r="C193" s="103" t="s">
        <v>83</v>
      </c>
    </row>
    <row r="194" spans="2:3" ht="12.75">
      <c r="B194" s="2">
        <v>19</v>
      </c>
      <c r="C194" s="103" t="s">
        <v>163</v>
      </c>
    </row>
    <row r="195" spans="2:3" ht="12.75">
      <c r="B195" s="2">
        <v>20</v>
      </c>
      <c r="C195" s="103" t="s">
        <v>442</v>
      </c>
    </row>
    <row r="196" spans="2:3" ht="12.75">
      <c r="B196" s="2">
        <v>21</v>
      </c>
      <c r="C196" s="103" t="s">
        <v>255</v>
      </c>
    </row>
    <row r="197" spans="2:3" ht="12.75">
      <c r="B197" s="2">
        <v>22</v>
      </c>
      <c r="C197" s="103" t="s">
        <v>82</v>
      </c>
    </row>
    <row r="198" spans="2:3" ht="12.75">
      <c r="B198" s="2">
        <v>23</v>
      </c>
      <c r="C198" s="103" t="s">
        <v>441</v>
      </c>
    </row>
  </sheetData>
  <sheetProtection/>
  <mergeCells count="12">
    <mergeCell ref="B11:E11"/>
    <mergeCell ref="F11:I11"/>
    <mergeCell ref="O10:R10"/>
    <mergeCell ref="S10:V10"/>
    <mergeCell ref="W10:Z10"/>
    <mergeCell ref="AA10:AD10"/>
    <mergeCell ref="A1:J1"/>
    <mergeCell ref="A2:J2"/>
    <mergeCell ref="D3:G3"/>
    <mergeCell ref="A5:I5"/>
    <mergeCell ref="K10:N10"/>
    <mergeCell ref="A10:H10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  <ignoredErrors>
    <ignoredError sqref="H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39">
      <selection activeCell="H36" sqref="H36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8.8515625" style="1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5:10" ht="15.75">
      <c r="E3" s="7" t="s">
        <v>37</v>
      </c>
      <c r="J3" s="3"/>
    </row>
    <row r="4" spans="1:10" ht="12.75">
      <c r="A4" s="4" t="s">
        <v>78</v>
      </c>
      <c r="C4" s="64">
        <v>42496</v>
      </c>
      <c r="J4" s="3" t="s">
        <v>33</v>
      </c>
    </row>
    <row r="5" spans="1:10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95" t="s">
        <v>22</v>
      </c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96" t="s">
        <v>23</v>
      </c>
    </row>
    <row r="9" spans="1:10" ht="6" customHeight="1">
      <c r="A9" s="97"/>
      <c r="B9" s="102"/>
      <c r="C9" s="98"/>
      <c r="D9" s="98"/>
      <c r="E9" s="99"/>
      <c r="F9" s="100"/>
      <c r="G9" s="97"/>
      <c r="H9" s="102"/>
      <c r="I9" s="98"/>
      <c r="J9" s="97"/>
    </row>
    <row r="10" spans="1:10" ht="12.7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20"/>
    </row>
    <row r="11" spans="1:10" ht="15">
      <c r="A11" s="114"/>
      <c r="B11" s="157" t="s">
        <v>513</v>
      </c>
      <c r="C11" s="157"/>
      <c r="D11" s="157"/>
      <c r="E11" s="157"/>
      <c r="F11" s="158" t="s">
        <v>523</v>
      </c>
      <c r="G11" s="158"/>
      <c r="H11" s="158"/>
      <c r="I11" s="158"/>
      <c r="J11" s="114"/>
    </row>
    <row r="12" spans="1:10" ht="15">
      <c r="A12" s="115">
        <v>1</v>
      </c>
      <c r="B12" s="84">
        <v>107</v>
      </c>
      <c r="C12" s="85" t="s">
        <v>374</v>
      </c>
      <c r="D12" s="88" t="s">
        <v>256</v>
      </c>
      <c r="E12" s="86" t="s">
        <v>257</v>
      </c>
      <c r="F12" s="85">
        <v>20368</v>
      </c>
      <c r="G12" s="103" t="s">
        <v>180</v>
      </c>
      <c r="H12" s="18">
        <v>0.08787037037037038</v>
      </c>
      <c r="I12" s="32">
        <f aca="true" t="shared" si="0" ref="I12:I43">H12-$H$12</f>
        <v>0</v>
      </c>
      <c r="J12" s="16">
        <v>0.00011574074074074073</v>
      </c>
    </row>
    <row r="13" spans="1:10" ht="15">
      <c r="A13" s="115">
        <v>2</v>
      </c>
      <c r="B13" s="84">
        <v>28</v>
      </c>
      <c r="C13" s="85" t="s">
        <v>135</v>
      </c>
      <c r="D13" s="88" t="s">
        <v>414</v>
      </c>
      <c r="E13" s="86" t="s">
        <v>450</v>
      </c>
      <c r="F13" s="85">
        <v>1601186</v>
      </c>
      <c r="G13" s="103" t="s">
        <v>204</v>
      </c>
      <c r="H13" s="18">
        <v>0.08863425925925926</v>
      </c>
      <c r="I13" s="32">
        <f t="shared" si="0"/>
        <v>0.0007638888888888834</v>
      </c>
      <c r="J13" s="16">
        <v>6.944444444444444E-05</v>
      </c>
    </row>
    <row r="14" spans="1:10" ht="15">
      <c r="A14" s="115">
        <v>3</v>
      </c>
      <c r="B14" s="84">
        <v>134</v>
      </c>
      <c r="C14" s="85" t="s">
        <v>384</v>
      </c>
      <c r="D14" s="88" t="s">
        <v>289</v>
      </c>
      <c r="E14" s="86" t="s">
        <v>288</v>
      </c>
      <c r="F14" s="85">
        <v>12797</v>
      </c>
      <c r="G14" s="103" t="s">
        <v>286</v>
      </c>
      <c r="H14" s="18">
        <v>0.08865740740740741</v>
      </c>
      <c r="I14" s="32">
        <f t="shared" si="0"/>
        <v>0.0007870370370370305</v>
      </c>
      <c r="J14" s="18">
        <v>4.6296296296296294E-05</v>
      </c>
    </row>
    <row r="15" spans="1:10" ht="15">
      <c r="A15" s="115">
        <v>4</v>
      </c>
      <c r="B15" s="84">
        <v>71</v>
      </c>
      <c r="C15" s="85" t="s">
        <v>164</v>
      </c>
      <c r="D15" s="88" t="s">
        <v>165</v>
      </c>
      <c r="E15" s="86" t="s">
        <v>34</v>
      </c>
      <c r="F15" s="85">
        <v>5019</v>
      </c>
      <c r="G15" s="103" t="s">
        <v>34</v>
      </c>
      <c r="H15" s="18">
        <v>0.08865740740740741</v>
      </c>
      <c r="I15" s="32">
        <f t="shared" si="0"/>
        <v>0.0007870370370370305</v>
      </c>
      <c r="J15" s="18"/>
    </row>
    <row r="16" spans="1:10" ht="15">
      <c r="A16" s="115">
        <v>5</v>
      </c>
      <c r="B16" s="84">
        <v>2</v>
      </c>
      <c r="C16" s="85" t="s">
        <v>527</v>
      </c>
      <c r="D16" s="88" t="s">
        <v>189</v>
      </c>
      <c r="E16" s="86" t="s">
        <v>45</v>
      </c>
      <c r="F16" s="85">
        <v>939</v>
      </c>
      <c r="G16" s="103" t="s">
        <v>36</v>
      </c>
      <c r="H16" s="18">
        <v>0.08865740740740741</v>
      </c>
      <c r="I16" s="32">
        <f t="shared" si="0"/>
        <v>0.0007870370370370305</v>
      </c>
      <c r="J16" s="18"/>
    </row>
    <row r="17" spans="1:10" ht="15">
      <c r="A17" s="115">
        <v>6</v>
      </c>
      <c r="B17" s="84">
        <v>5</v>
      </c>
      <c r="C17" s="85" t="s">
        <v>108</v>
      </c>
      <c r="D17" s="88" t="s">
        <v>109</v>
      </c>
      <c r="E17" s="86" t="s">
        <v>45</v>
      </c>
      <c r="F17" s="85">
        <v>1053</v>
      </c>
      <c r="G17" s="103" t="s">
        <v>36</v>
      </c>
      <c r="H17" s="18">
        <v>0.08865740740740741</v>
      </c>
      <c r="I17" s="32">
        <f t="shared" si="0"/>
        <v>0.0007870370370370305</v>
      </c>
      <c r="J17" s="16"/>
    </row>
    <row r="18" spans="1:10" ht="15">
      <c r="A18" s="115">
        <v>7</v>
      </c>
      <c r="B18" s="84">
        <v>1</v>
      </c>
      <c r="C18" s="85" t="s">
        <v>177</v>
      </c>
      <c r="D18" s="88" t="s">
        <v>188</v>
      </c>
      <c r="E18" s="86" t="s">
        <v>84</v>
      </c>
      <c r="F18" s="85">
        <v>947</v>
      </c>
      <c r="G18" s="103" t="s">
        <v>36</v>
      </c>
      <c r="H18" s="18">
        <v>0.08865740740740741</v>
      </c>
      <c r="I18" s="32">
        <f t="shared" si="0"/>
        <v>0.0007870370370370305</v>
      </c>
      <c r="J18" s="16"/>
    </row>
    <row r="19" spans="1:10" ht="15">
      <c r="A19" s="115">
        <v>8</v>
      </c>
      <c r="B19" s="84">
        <v>25</v>
      </c>
      <c r="C19" s="85" t="s">
        <v>132</v>
      </c>
      <c r="D19" s="88" t="s">
        <v>133</v>
      </c>
      <c r="E19" s="86" t="s">
        <v>450</v>
      </c>
      <c r="F19" s="85">
        <v>1600141</v>
      </c>
      <c r="G19" s="103" t="s">
        <v>204</v>
      </c>
      <c r="H19" s="18">
        <v>0.08865740740740741</v>
      </c>
      <c r="I19" s="32">
        <f t="shared" si="0"/>
        <v>0.0007870370370370305</v>
      </c>
      <c r="J19" s="16"/>
    </row>
    <row r="20" spans="1:10" ht="15">
      <c r="A20" s="115">
        <v>9</v>
      </c>
      <c r="B20" s="84">
        <v>148</v>
      </c>
      <c r="C20" s="85" t="s">
        <v>394</v>
      </c>
      <c r="D20" s="88" t="s">
        <v>311</v>
      </c>
      <c r="E20" s="86" t="s">
        <v>312</v>
      </c>
      <c r="F20" s="85">
        <v>10354</v>
      </c>
      <c r="G20" s="103" t="s">
        <v>442</v>
      </c>
      <c r="H20" s="18">
        <v>0.08865740740740741</v>
      </c>
      <c r="I20" s="32">
        <f t="shared" si="0"/>
        <v>0.0007870370370370305</v>
      </c>
      <c r="J20" s="16"/>
    </row>
    <row r="21" spans="1:10" ht="15">
      <c r="A21" s="115">
        <v>10</v>
      </c>
      <c r="B21" s="84">
        <v>72</v>
      </c>
      <c r="C21" s="85" t="s">
        <v>161</v>
      </c>
      <c r="D21" s="88" t="s">
        <v>162</v>
      </c>
      <c r="E21" s="86" t="s">
        <v>34</v>
      </c>
      <c r="F21" s="85">
        <v>6089</v>
      </c>
      <c r="G21" s="103" t="s">
        <v>34</v>
      </c>
      <c r="H21" s="18">
        <v>0.08875</v>
      </c>
      <c r="I21" s="32">
        <f t="shared" si="0"/>
        <v>0.0008796296296296191</v>
      </c>
      <c r="J21" s="16"/>
    </row>
    <row r="22" spans="1:10" ht="15">
      <c r="A22" s="115">
        <v>11</v>
      </c>
      <c r="B22" s="84">
        <v>67</v>
      </c>
      <c r="C22" s="85" t="s">
        <v>433</v>
      </c>
      <c r="D22" s="88" t="s">
        <v>225</v>
      </c>
      <c r="E22" s="86" t="s">
        <v>81</v>
      </c>
      <c r="F22" s="85" t="s">
        <v>434</v>
      </c>
      <c r="G22" s="103" t="s">
        <v>81</v>
      </c>
      <c r="H22" s="18">
        <v>0.08875</v>
      </c>
      <c r="I22" s="32">
        <f t="shared" si="0"/>
        <v>0.0008796296296296191</v>
      </c>
      <c r="J22" s="16"/>
    </row>
    <row r="23" spans="1:10" ht="15">
      <c r="A23" s="115">
        <v>12</v>
      </c>
      <c r="B23" s="84">
        <v>4</v>
      </c>
      <c r="C23" s="85" t="s">
        <v>451</v>
      </c>
      <c r="D23" s="88" t="s">
        <v>190</v>
      </c>
      <c r="E23" s="86" t="s">
        <v>45</v>
      </c>
      <c r="F23" s="85">
        <v>258</v>
      </c>
      <c r="G23" s="103" t="s">
        <v>36</v>
      </c>
      <c r="H23" s="18">
        <v>0.08875</v>
      </c>
      <c r="I23" s="32">
        <f t="shared" si="0"/>
        <v>0.0008796296296296191</v>
      </c>
      <c r="J23" s="18"/>
    </row>
    <row r="24" spans="1:10" ht="15">
      <c r="A24" s="115">
        <v>13</v>
      </c>
      <c r="B24" s="84">
        <v>117</v>
      </c>
      <c r="C24" s="85" t="s">
        <v>377</v>
      </c>
      <c r="D24" s="88" t="s">
        <v>264</v>
      </c>
      <c r="E24" s="86" t="s">
        <v>438</v>
      </c>
      <c r="F24" s="85">
        <v>7825</v>
      </c>
      <c r="G24" s="103" t="s">
        <v>180</v>
      </c>
      <c r="H24" s="18">
        <v>0.08875</v>
      </c>
      <c r="I24" s="32">
        <f t="shared" si="0"/>
        <v>0.0008796296296296191</v>
      </c>
      <c r="J24" s="16"/>
    </row>
    <row r="25" spans="1:10" ht="15">
      <c r="A25" s="115">
        <v>14</v>
      </c>
      <c r="B25" s="84">
        <v>41</v>
      </c>
      <c r="C25" s="85" t="s">
        <v>148</v>
      </c>
      <c r="D25" s="88" t="s">
        <v>149</v>
      </c>
      <c r="E25" s="86" t="s">
        <v>59</v>
      </c>
      <c r="F25" s="85">
        <v>100412</v>
      </c>
      <c r="G25" s="103" t="s">
        <v>35</v>
      </c>
      <c r="H25" s="18">
        <v>0.08875</v>
      </c>
      <c r="I25" s="32">
        <f t="shared" si="0"/>
        <v>0.0008796296296296191</v>
      </c>
      <c r="J25" s="18">
        <v>2.3148148148148147E-05</v>
      </c>
    </row>
    <row r="26" spans="1:10" ht="15">
      <c r="A26" s="115">
        <v>15</v>
      </c>
      <c r="B26" s="84">
        <v>13</v>
      </c>
      <c r="C26" s="85" t="s">
        <v>117</v>
      </c>
      <c r="D26" s="88" t="s">
        <v>195</v>
      </c>
      <c r="E26" s="86" t="s">
        <v>85</v>
      </c>
      <c r="F26" s="85">
        <v>22162</v>
      </c>
      <c r="G26" s="103" t="s">
        <v>86</v>
      </c>
      <c r="H26" s="18">
        <v>0.08875</v>
      </c>
      <c r="I26" s="32">
        <f t="shared" si="0"/>
        <v>0.0008796296296296191</v>
      </c>
      <c r="J26" s="16"/>
    </row>
    <row r="27" spans="1:10" ht="15">
      <c r="A27" s="115">
        <v>16</v>
      </c>
      <c r="B27" s="84">
        <v>79</v>
      </c>
      <c r="C27" s="85" t="s">
        <v>365</v>
      </c>
      <c r="D27" s="88" t="s">
        <v>232</v>
      </c>
      <c r="E27" s="86" t="s">
        <v>88</v>
      </c>
      <c r="F27" s="85">
        <v>5835</v>
      </c>
      <c r="G27" s="103" t="s">
        <v>168</v>
      </c>
      <c r="H27" s="18">
        <v>0.08875</v>
      </c>
      <c r="I27" s="32">
        <f t="shared" si="0"/>
        <v>0.0008796296296296191</v>
      </c>
      <c r="J27" s="16"/>
    </row>
    <row r="28" spans="1:10" ht="15">
      <c r="A28" s="115">
        <v>17</v>
      </c>
      <c r="B28" s="84">
        <v>115</v>
      </c>
      <c r="C28" s="85" t="s">
        <v>376</v>
      </c>
      <c r="D28" s="88" t="s">
        <v>262</v>
      </c>
      <c r="E28" s="86" t="s">
        <v>438</v>
      </c>
      <c r="F28" s="85">
        <v>19957</v>
      </c>
      <c r="G28" s="103" t="s">
        <v>180</v>
      </c>
      <c r="H28" s="18">
        <v>0.08875</v>
      </c>
      <c r="I28" s="32">
        <f t="shared" si="0"/>
        <v>0.0008796296296296191</v>
      </c>
      <c r="J28" s="16"/>
    </row>
    <row r="29" spans="1:10" ht="15">
      <c r="A29" s="115">
        <v>18</v>
      </c>
      <c r="B29" s="84">
        <v>144</v>
      </c>
      <c r="C29" s="85" t="s">
        <v>391</v>
      </c>
      <c r="D29" s="88" t="s">
        <v>304</v>
      </c>
      <c r="E29" s="86" t="s">
        <v>283</v>
      </c>
      <c r="F29" s="85">
        <v>14364</v>
      </c>
      <c r="G29" s="103" t="s">
        <v>305</v>
      </c>
      <c r="H29" s="18">
        <v>0.08875</v>
      </c>
      <c r="I29" s="32">
        <f t="shared" si="0"/>
        <v>0.0008796296296296191</v>
      </c>
      <c r="J29" s="16"/>
    </row>
    <row r="30" spans="1:10" ht="15">
      <c r="A30" s="115">
        <v>19</v>
      </c>
      <c r="B30" s="84">
        <v>65</v>
      </c>
      <c r="C30" s="85" t="s">
        <v>429</v>
      </c>
      <c r="D30" s="88" t="s">
        <v>428</v>
      </c>
      <c r="E30" s="86" t="s">
        <v>81</v>
      </c>
      <c r="F30" s="85" t="s">
        <v>430</v>
      </c>
      <c r="G30" s="103" t="s">
        <v>81</v>
      </c>
      <c r="H30" s="18">
        <v>0.08875</v>
      </c>
      <c r="I30" s="32">
        <f t="shared" si="0"/>
        <v>0.0008796296296296191</v>
      </c>
      <c r="J30" s="16"/>
    </row>
    <row r="31" spans="1:10" ht="15">
      <c r="A31" s="115">
        <v>20</v>
      </c>
      <c r="B31" s="84">
        <v>18</v>
      </c>
      <c r="C31" s="85" t="s">
        <v>124</v>
      </c>
      <c r="D31" s="88" t="s">
        <v>125</v>
      </c>
      <c r="E31" s="86" t="s">
        <v>118</v>
      </c>
      <c r="F31" s="85" t="s">
        <v>126</v>
      </c>
      <c r="G31" s="103" t="s">
        <v>119</v>
      </c>
      <c r="H31" s="18">
        <v>0.08875</v>
      </c>
      <c r="I31" s="32">
        <f t="shared" si="0"/>
        <v>0.0008796296296296191</v>
      </c>
      <c r="J31" s="16">
        <v>3.472222222222222E-05</v>
      </c>
    </row>
    <row r="32" spans="1:10" ht="15">
      <c r="A32" s="115">
        <v>21</v>
      </c>
      <c r="B32" s="84">
        <v>106</v>
      </c>
      <c r="C32" s="85" t="s">
        <v>480</v>
      </c>
      <c r="D32" s="88" t="s">
        <v>253</v>
      </c>
      <c r="E32" s="86" t="s">
        <v>254</v>
      </c>
      <c r="F32" s="85">
        <v>9832</v>
      </c>
      <c r="G32" s="103" t="s">
        <v>180</v>
      </c>
      <c r="H32" s="18">
        <v>0.08875</v>
      </c>
      <c r="I32" s="32">
        <f t="shared" si="0"/>
        <v>0.0008796296296296191</v>
      </c>
      <c r="J32" s="16"/>
    </row>
    <row r="33" spans="1:10" ht="15">
      <c r="A33" s="115">
        <v>22</v>
      </c>
      <c r="B33" s="84">
        <v>17</v>
      </c>
      <c r="C33" s="85" t="s">
        <v>120</v>
      </c>
      <c r="D33" s="88" t="s">
        <v>121</v>
      </c>
      <c r="E33" s="86" t="s">
        <v>122</v>
      </c>
      <c r="F33" s="85" t="s">
        <v>123</v>
      </c>
      <c r="G33" s="103" t="s">
        <v>119</v>
      </c>
      <c r="H33" s="18">
        <v>0.08875</v>
      </c>
      <c r="I33" s="32">
        <f t="shared" si="0"/>
        <v>0.0008796296296296191</v>
      </c>
      <c r="J33" s="16"/>
    </row>
    <row r="34" spans="1:10" ht="15">
      <c r="A34" s="115">
        <v>23</v>
      </c>
      <c r="B34" s="84">
        <v>114</v>
      </c>
      <c r="C34" s="85" t="s">
        <v>375</v>
      </c>
      <c r="D34" s="88" t="s">
        <v>261</v>
      </c>
      <c r="E34" s="86" t="s">
        <v>438</v>
      </c>
      <c r="F34" s="85">
        <v>13172</v>
      </c>
      <c r="G34" s="103" t="s">
        <v>180</v>
      </c>
      <c r="H34" s="18">
        <v>0.08875</v>
      </c>
      <c r="I34" s="32">
        <f t="shared" si="0"/>
        <v>0.0008796296296296191</v>
      </c>
      <c r="J34" s="16"/>
    </row>
    <row r="35" spans="1:10" ht="15">
      <c r="A35" s="115">
        <v>24</v>
      </c>
      <c r="B35" s="84">
        <v>70</v>
      </c>
      <c r="C35" s="85" t="s">
        <v>159</v>
      </c>
      <c r="D35" s="88" t="s">
        <v>160</v>
      </c>
      <c r="E35" s="86" t="s">
        <v>34</v>
      </c>
      <c r="F35" s="85">
        <v>7047</v>
      </c>
      <c r="G35" s="103" t="s">
        <v>34</v>
      </c>
      <c r="H35" s="18">
        <v>0.08865740740740741</v>
      </c>
      <c r="I35" s="32">
        <f t="shared" si="0"/>
        <v>0.0007870370370370305</v>
      </c>
      <c r="J35" s="16"/>
    </row>
    <row r="36" spans="1:10" ht="15">
      <c r="A36" s="115">
        <v>25</v>
      </c>
      <c r="B36" s="84">
        <v>24</v>
      </c>
      <c r="C36" s="85" t="s">
        <v>138</v>
      </c>
      <c r="D36" s="88" t="s">
        <v>139</v>
      </c>
      <c r="E36" s="86" t="s">
        <v>450</v>
      </c>
      <c r="F36" s="85">
        <v>1601280</v>
      </c>
      <c r="G36" s="103" t="s">
        <v>204</v>
      </c>
      <c r="H36" s="18">
        <v>0.08865740740740741</v>
      </c>
      <c r="I36" s="32">
        <f t="shared" si="0"/>
        <v>0.0007870370370370305</v>
      </c>
      <c r="J36" s="16"/>
    </row>
    <row r="37" spans="1:10" ht="15">
      <c r="A37" s="115">
        <v>26</v>
      </c>
      <c r="B37" s="84">
        <v>155</v>
      </c>
      <c r="C37" s="85" t="s">
        <v>398</v>
      </c>
      <c r="D37" s="88" t="s">
        <v>321</v>
      </c>
      <c r="E37" s="86" t="s">
        <v>174</v>
      </c>
      <c r="F37" s="85">
        <v>17809</v>
      </c>
      <c r="G37" s="103" t="s">
        <v>320</v>
      </c>
      <c r="H37" s="18">
        <v>0.08951388888888889</v>
      </c>
      <c r="I37" s="32">
        <f t="shared" si="0"/>
        <v>0.0016435185185185164</v>
      </c>
      <c r="J37" s="16"/>
    </row>
    <row r="38" spans="1:10" ht="15">
      <c r="A38" s="115">
        <v>27</v>
      </c>
      <c r="B38" s="84">
        <v>74</v>
      </c>
      <c r="C38" s="85" t="s">
        <v>466</v>
      </c>
      <c r="D38" s="88" t="s">
        <v>228</v>
      </c>
      <c r="E38" s="86" t="s">
        <v>34</v>
      </c>
      <c r="F38" s="85">
        <v>6495</v>
      </c>
      <c r="G38" s="103" t="s">
        <v>34</v>
      </c>
      <c r="H38" s="18">
        <v>0.08951388888888889</v>
      </c>
      <c r="I38" s="32">
        <f t="shared" si="0"/>
        <v>0.0016435185185185164</v>
      </c>
      <c r="J38" s="18"/>
    </row>
    <row r="39" spans="1:10" ht="15">
      <c r="A39" s="115">
        <v>28</v>
      </c>
      <c r="B39" s="84">
        <v>32</v>
      </c>
      <c r="C39" s="85" t="s">
        <v>145</v>
      </c>
      <c r="D39" s="88" t="s">
        <v>146</v>
      </c>
      <c r="E39" s="86" t="s">
        <v>141</v>
      </c>
      <c r="F39" s="85">
        <v>1600264</v>
      </c>
      <c r="G39" s="85" t="s">
        <v>141</v>
      </c>
      <c r="H39" s="18">
        <v>0.08951388888888889</v>
      </c>
      <c r="I39" s="32">
        <f t="shared" si="0"/>
        <v>0.0016435185185185164</v>
      </c>
      <c r="J39" s="16"/>
    </row>
    <row r="40" spans="1:10" ht="15">
      <c r="A40" s="115">
        <v>29</v>
      </c>
      <c r="B40" s="84">
        <v>69</v>
      </c>
      <c r="C40" s="85" t="s">
        <v>156</v>
      </c>
      <c r="D40" s="88" t="s">
        <v>226</v>
      </c>
      <c r="E40" s="86" t="s">
        <v>81</v>
      </c>
      <c r="F40" s="85" t="s">
        <v>437</v>
      </c>
      <c r="G40" s="103" t="s">
        <v>81</v>
      </c>
      <c r="H40" s="18">
        <v>0.08951388888888889</v>
      </c>
      <c r="I40" s="32">
        <f t="shared" si="0"/>
        <v>0.0016435185185185164</v>
      </c>
      <c r="J40" s="16"/>
    </row>
    <row r="41" spans="1:10" ht="15">
      <c r="A41" s="115">
        <v>30</v>
      </c>
      <c r="B41" s="84">
        <v>6</v>
      </c>
      <c r="C41" s="85" t="s">
        <v>347</v>
      </c>
      <c r="D41" s="88" t="s">
        <v>191</v>
      </c>
      <c r="E41" s="86" t="s">
        <v>45</v>
      </c>
      <c r="F41" s="85">
        <v>235</v>
      </c>
      <c r="G41" s="103" t="s">
        <v>36</v>
      </c>
      <c r="H41" s="18">
        <v>0.08951388888888889</v>
      </c>
      <c r="I41" s="32">
        <f t="shared" si="0"/>
        <v>0.0016435185185185164</v>
      </c>
      <c r="J41" s="16">
        <v>1.1574074074074073E-05</v>
      </c>
    </row>
    <row r="42" spans="1:10" ht="15">
      <c r="A42" s="115">
        <v>31</v>
      </c>
      <c r="B42" s="84">
        <v>66</v>
      </c>
      <c r="C42" s="85" t="s">
        <v>431</v>
      </c>
      <c r="D42" s="88" t="s">
        <v>224</v>
      </c>
      <c r="E42" s="86" t="s">
        <v>81</v>
      </c>
      <c r="F42" s="85" t="s">
        <v>432</v>
      </c>
      <c r="G42" s="103" t="s">
        <v>81</v>
      </c>
      <c r="H42" s="18">
        <v>0.08951388888888889</v>
      </c>
      <c r="I42" s="32">
        <f t="shared" si="0"/>
        <v>0.0016435185185185164</v>
      </c>
      <c r="J42" s="16">
        <v>2.3148148148148147E-05</v>
      </c>
    </row>
    <row r="43" spans="1:10" ht="15">
      <c r="A43" s="115">
        <v>32</v>
      </c>
      <c r="B43" s="84">
        <v>62</v>
      </c>
      <c r="C43" s="85" t="s">
        <v>157</v>
      </c>
      <c r="D43" s="88" t="s">
        <v>158</v>
      </c>
      <c r="E43" s="86" t="s">
        <v>81</v>
      </c>
      <c r="F43" s="85" t="s">
        <v>425</v>
      </c>
      <c r="G43" s="103" t="s">
        <v>81</v>
      </c>
      <c r="H43" s="18">
        <v>0.08951388888888889</v>
      </c>
      <c r="I43" s="32">
        <f t="shared" si="0"/>
        <v>0.0016435185185185164</v>
      </c>
      <c r="J43" s="16"/>
    </row>
    <row r="44" spans="1:10" ht="15">
      <c r="A44" s="115">
        <v>33</v>
      </c>
      <c r="B44" s="84">
        <v>12</v>
      </c>
      <c r="C44" s="85" t="s">
        <v>116</v>
      </c>
      <c r="D44" s="88" t="s">
        <v>194</v>
      </c>
      <c r="E44" s="86" t="s">
        <v>85</v>
      </c>
      <c r="F44" s="85">
        <v>22040</v>
      </c>
      <c r="G44" s="103" t="s">
        <v>86</v>
      </c>
      <c r="H44" s="18">
        <v>0.08966435185185186</v>
      </c>
      <c r="I44" s="32">
        <f aca="true" t="shared" si="1" ref="I44:I75">H44-$H$12</f>
        <v>0.0017939814814814797</v>
      </c>
      <c r="J44" s="16"/>
    </row>
    <row r="45" spans="1:10" ht="15">
      <c r="A45" s="115">
        <v>34</v>
      </c>
      <c r="B45" s="84">
        <v>149</v>
      </c>
      <c r="C45" s="85" t="s">
        <v>395</v>
      </c>
      <c r="D45" s="88" t="s">
        <v>313</v>
      </c>
      <c r="E45" s="86" t="s">
        <v>312</v>
      </c>
      <c r="F45" s="85">
        <v>8356</v>
      </c>
      <c r="G45" s="103" t="s">
        <v>442</v>
      </c>
      <c r="H45" s="18">
        <v>0.0899537037037037</v>
      </c>
      <c r="I45" s="32">
        <f t="shared" si="1"/>
        <v>0.002083333333333326</v>
      </c>
      <c r="J45" s="16"/>
    </row>
    <row r="46" spans="1:10" ht="15">
      <c r="A46" s="115">
        <v>35</v>
      </c>
      <c r="B46" s="84">
        <v>137</v>
      </c>
      <c r="C46" s="85" t="s">
        <v>492</v>
      </c>
      <c r="D46" s="88" t="s">
        <v>293</v>
      </c>
      <c r="E46" s="86" t="s">
        <v>294</v>
      </c>
      <c r="F46" s="85">
        <v>9844</v>
      </c>
      <c r="G46" s="103" t="s">
        <v>286</v>
      </c>
      <c r="H46" s="18">
        <v>0.08997685185185185</v>
      </c>
      <c r="I46" s="32">
        <f t="shared" si="1"/>
        <v>0.002106481481481473</v>
      </c>
      <c r="J46" s="16"/>
    </row>
    <row r="47" spans="1:10" ht="15">
      <c r="A47" s="115">
        <v>36</v>
      </c>
      <c r="B47" s="84">
        <v>139</v>
      </c>
      <c r="C47" s="85" t="s">
        <v>388</v>
      </c>
      <c r="D47" s="88" t="s">
        <v>297</v>
      </c>
      <c r="E47" s="86" t="s">
        <v>296</v>
      </c>
      <c r="F47" s="85">
        <v>19555</v>
      </c>
      <c r="G47" s="103" t="s">
        <v>412</v>
      </c>
      <c r="H47" s="18">
        <v>0.09004629629629629</v>
      </c>
      <c r="I47" s="32">
        <f t="shared" si="1"/>
        <v>0.0021759259259259145</v>
      </c>
      <c r="J47" s="16"/>
    </row>
    <row r="48" spans="1:10" ht="15">
      <c r="A48" s="115">
        <v>37</v>
      </c>
      <c r="B48" s="84">
        <v>54</v>
      </c>
      <c r="C48" s="85" t="s">
        <v>459</v>
      </c>
      <c r="D48" s="88" t="s">
        <v>419</v>
      </c>
      <c r="E48" s="86" t="s">
        <v>79</v>
      </c>
      <c r="F48" s="85" t="s">
        <v>420</v>
      </c>
      <c r="G48" s="103" t="s">
        <v>82</v>
      </c>
      <c r="H48" s="18">
        <v>0.09004629629629629</v>
      </c>
      <c r="I48" s="32">
        <f t="shared" si="1"/>
        <v>0.0021759259259259145</v>
      </c>
      <c r="J48" s="16"/>
    </row>
    <row r="49" spans="1:10" ht="15">
      <c r="A49" s="115">
        <v>38</v>
      </c>
      <c r="B49" s="84">
        <v>145</v>
      </c>
      <c r="C49" s="85" t="s">
        <v>494</v>
      </c>
      <c r="D49" s="88" t="s">
        <v>306</v>
      </c>
      <c r="E49" s="86" t="s">
        <v>307</v>
      </c>
      <c r="F49" s="85">
        <v>20253</v>
      </c>
      <c r="G49" s="103" t="s">
        <v>305</v>
      </c>
      <c r="H49" s="18">
        <v>0.09004629629629629</v>
      </c>
      <c r="I49" s="32">
        <f t="shared" si="1"/>
        <v>0.0021759259259259145</v>
      </c>
      <c r="J49" s="16"/>
    </row>
    <row r="50" spans="1:10" ht="15">
      <c r="A50" s="115">
        <v>39</v>
      </c>
      <c r="B50" s="84">
        <v>87</v>
      </c>
      <c r="C50" s="85" t="s">
        <v>366</v>
      </c>
      <c r="D50" s="88" t="s">
        <v>235</v>
      </c>
      <c r="E50" s="86" t="s">
        <v>89</v>
      </c>
      <c r="F50" s="85">
        <v>7183</v>
      </c>
      <c r="G50" s="103" t="s">
        <v>168</v>
      </c>
      <c r="H50" s="18">
        <v>0.09004629629629629</v>
      </c>
      <c r="I50" s="32">
        <f t="shared" si="1"/>
        <v>0.0021759259259259145</v>
      </c>
      <c r="J50" s="16"/>
    </row>
    <row r="51" spans="1:10" ht="15">
      <c r="A51" s="115">
        <v>40</v>
      </c>
      <c r="B51" s="84">
        <v>123</v>
      </c>
      <c r="C51" s="85" t="s">
        <v>379</v>
      </c>
      <c r="D51" s="88" t="s">
        <v>269</v>
      </c>
      <c r="E51" s="86" t="s">
        <v>270</v>
      </c>
      <c r="F51" s="85">
        <v>17922</v>
      </c>
      <c r="G51" s="103" t="s">
        <v>175</v>
      </c>
      <c r="H51" s="18">
        <v>0.09004629629629629</v>
      </c>
      <c r="I51" s="32">
        <f t="shared" si="1"/>
        <v>0.0021759259259259145</v>
      </c>
      <c r="J51" s="18"/>
    </row>
    <row r="52" spans="1:10" ht="15">
      <c r="A52" s="115">
        <v>41</v>
      </c>
      <c r="B52" s="84">
        <v>133</v>
      </c>
      <c r="C52" s="85" t="s">
        <v>491</v>
      </c>
      <c r="D52" s="88" t="s">
        <v>287</v>
      </c>
      <c r="E52" s="86" t="s">
        <v>288</v>
      </c>
      <c r="F52" s="85">
        <v>19551</v>
      </c>
      <c r="G52" s="103" t="s">
        <v>286</v>
      </c>
      <c r="H52" s="18">
        <v>0.09004629629629629</v>
      </c>
      <c r="I52" s="32">
        <f t="shared" si="1"/>
        <v>0.0021759259259259145</v>
      </c>
      <c r="J52" s="16"/>
    </row>
    <row r="53" spans="1:10" ht="15">
      <c r="A53" s="115">
        <v>42</v>
      </c>
      <c r="B53" s="84">
        <v>75</v>
      </c>
      <c r="C53" s="85" t="s">
        <v>467</v>
      </c>
      <c r="D53" s="88" t="s">
        <v>229</v>
      </c>
      <c r="E53" s="86" t="s">
        <v>34</v>
      </c>
      <c r="F53" s="85">
        <v>5774</v>
      </c>
      <c r="G53" s="103" t="s">
        <v>34</v>
      </c>
      <c r="H53" s="18">
        <v>0.09004629629629629</v>
      </c>
      <c r="I53" s="32">
        <f t="shared" si="1"/>
        <v>0.0021759259259259145</v>
      </c>
      <c r="J53" s="16"/>
    </row>
    <row r="54" spans="1:10" ht="15">
      <c r="A54" s="115">
        <v>43</v>
      </c>
      <c r="B54" s="84">
        <v>129</v>
      </c>
      <c r="C54" s="85" t="s">
        <v>381</v>
      </c>
      <c r="D54" s="88" t="s">
        <v>280</v>
      </c>
      <c r="E54" s="86" t="s">
        <v>281</v>
      </c>
      <c r="F54" s="85">
        <v>19701</v>
      </c>
      <c r="G54" s="103" t="s">
        <v>278</v>
      </c>
      <c r="H54" s="18">
        <v>0.09004629629629629</v>
      </c>
      <c r="I54" s="32">
        <f t="shared" si="1"/>
        <v>0.0021759259259259145</v>
      </c>
      <c r="J54" s="16"/>
    </row>
    <row r="55" spans="1:10" ht="15">
      <c r="A55" s="115">
        <v>44</v>
      </c>
      <c r="B55" s="84">
        <v>167</v>
      </c>
      <c r="C55" s="85" t="s">
        <v>501</v>
      </c>
      <c r="D55" s="88" t="s">
        <v>332</v>
      </c>
      <c r="E55" s="86" t="s">
        <v>181</v>
      </c>
      <c r="F55" s="85">
        <v>13290</v>
      </c>
      <c r="G55" s="103" t="s">
        <v>255</v>
      </c>
      <c r="H55" s="18">
        <v>0.09004629629629629</v>
      </c>
      <c r="I55" s="32">
        <f t="shared" si="1"/>
        <v>0.0021759259259259145</v>
      </c>
      <c r="J55" s="16"/>
    </row>
    <row r="56" spans="1:10" ht="15">
      <c r="A56" s="115">
        <v>45</v>
      </c>
      <c r="B56" s="84">
        <v>138</v>
      </c>
      <c r="C56" s="85" t="s">
        <v>387</v>
      </c>
      <c r="D56" s="88" t="s">
        <v>295</v>
      </c>
      <c r="E56" s="86" t="s">
        <v>296</v>
      </c>
      <c r="F56" s="85">
        <v>9899</v>
      </c>
      <c r="G56" s="103" t="s">
        <v>412</v>
      </c>
      <c r="H56" s="18">
        <v>0.09004629629629629</v>
      </c>
      <c r="I56" s="32">
        <f t="shared" si="1"/>
        <v>0.0021759259259259145</v>
      </c>
      <c r="J56" s="16"/>
    </row>
    <row r="57" spans="1:10" ht="15">
      <c r="A57" s="115">
        <v>46</v>
      </c>
      <c r="B57" s="84">
        <v>68</v>
      </c>
      <c r="C57" s="85" t="s">
        <v>464</v>
      </c>
      <c r="D57" s="88" t="s">
        <v>435</v>
      </c>
      <c r="E57" s="86" t="s">
        <v>81</v>
      </c>
      <c r="F57" s="85" t="s">
        <v>436</v>
      </c>
      <c r="G57" s="103" t="s">
        <v>81</v>
      </c>
      <c r="H57" s="18">
        <v>0.09004629629629629</v>
      </c>
      <c r="I57" s="32">
        <f t="shared" si="1"/>
        <v>0.0021759259259259145</v>
      </c>
      <c r="J57" s="16"/>
    </row>
    <row r="58" spans="1:10" ht="15">
      <c r="A58" s="115">
        <v>47</v>
      </c>
      <c r="B58" s="84">
        <v>3</v>
      </c>
      <c r="C58" s="85" t="s">
        <v>107</v>
      </c>
      <c r="D58" s="88" t="s">
        <v>182</v>
      </c>
      <c r="E58" s="86" t="s">
        <v>45</v>
      </c>
      <c r="F58" s="85">
        <v>251</v>
      </c>
      <c r="G58" s="103" t="s">
        <v>36</v>
      </c>
      <c r="H58" s="18">
        <v>0.09004629629629629</v>
      </c>
      <c r="I58" s="32">
        <f t="shared" si="1"/>
        <v>0.0021759259259259145</v>
      </c>
      <c r="J58" s="16"/>
    </row>
    <row r="59" spans="1:10" ht="15">
      <c r="A59" s="115">
        <v>48</v>
      </c>
      <c r="B59" s="84">
        <v>35</v>
      </c>
      <c r="C59" s="85" t="s">
        <v>353</v>
      </c>
      <c r="D59" s="88" t="s">
        <v>206</v>
      </c>
      <c r="E59" s="86" t="s">
        <v>59</v>
      </c>
      <c r="F59" s="85">
        <v>100126</v>
      </c>
      <c r="G59" s="103" t="s">
        <v>35</v>
      </c>
      <c r="H59" s="18">
        <v>0.09004629629629629</v>
      </c>
      <c r="I59" s="32">
        <f t="shared" si="1"/>
        <v>0.0021759259259259145</v>
      </c>
      <c r="J59" s="18"/>
    </row>
    <row r="60" spans="1:10" ht="15">
      <c r="A60" s="115">
        <v>49</v>
      </c>
      <c r="B60" s="84">
        <v>57</v>
      </c>
      <c r="C60" s="85" t="s">
        <v>363</v>
      </c>
      <c r="D60" s="88" t="s">
        <v>219</v>
      </c>
      <c r="E60" s="86" t="s">
        <v>79</v>
      </c>
      <c r="F60" s="85" t="s">
        <v>418</v>
      </c>
      <c r="G60" s="103" t="s">
        <v>82</v>
      </c>
      <c r="H60" s="18">
        <v>0.09004629629629629</v>
      </c>
      <c r="I60" s="32">
        <f t="shared" si="1"/>
        <v>0.0021759259259259145</v>
      </c>
      <c r="J60" s="16"/>
    </row>
    <row r="61" spans="1:10" ht="15">
      <c r="A61" s="115">
        <v>50</v>
      </c>
      <c r="B61" s="84">
        <v>158</v>
      </c>
      <c r="C61" s="85" t="s">
        <v>399</v>
      </c>
      <c r="D61" s="88" t="s">
        <v>324</v>
      </c>
      <c r="E61" s="86" t="s">
        <v>323</v>
      </c>
      <c r="F61" s="85">
        <v>19601</v>
      </c>
      <c r="G61" s="103" t="s">
        <v>320</v>
      </c>
      <c r="H61" s="18">
        <v>0.09016203703703703</v>
      </c>
      <c r="I61" s="32">
        <f t="shared" si="1"/>
        <v>0.00229166666666665</v>
      </c>
      <c r="J61" s="16"/>
    </row>
    <row r="62" spans="1:10" ht="15">
      <c r="A62" s="115">
        <v>51</v>
      </c>
      <c r="B62" s="84">
        <v>33</v>
      </c>
      <c r="C62" s="85" t="s">
        <v>143</v>
      </c>
      <c r="D62" s="88" t="s">
        <v>147</v>
      </c>
      <c r="E62" s="86" t="s">
        <v>141</v>
      </c>
      <c r="F62" s="85">
        <v>1601500</v>
      </c>
      <c r="G62" s="85" t="s">
        <v>141</v>
      </c>
      <c r="H62" s="18">
        <v>0.09065972222222222</v>
      </c>
      <c r="I62" s="32">
        <f t="shared" si="1"/>
        <v>0.0027893518518518484</v>
      </c>
      <c r="J62" s="16"/>
    </row>
    <row r="63" spans="1:10" ht="15">
      <c r="A63" s="115">
        <v>52</v>
      </c>
      <c r="B63" s="84">
        <v>29</v>
      </c>
      <c r="C63" s="85" t="s">
        <v>455</v>
      </c>
      <c r="D63" s="88" t="s">
        <v>411</v>
      </c>
      <c r="E63" s="86" t="s">
        <v>141</v>
      </c>
      <c r="F63" s="85">
        <v>1601190</v>
      </c>
      <c r="G63" s="85" t="s">
        <v>141</v>
      </c>
      <c r="H63" s="18">
        <v>0.09065972222222222</v>
      </c>
      <c r="I63" s="32">
        <f t="shared" si="1"/>
        <v>0.0027893518518518484</v>
      </c>
      <c r="J63" s="16"/>
    </row>
    <row r="64" spans="1:10" ht="15">
      <c r="A64" s="115">
        <v>53</v>
      </c>
      <c r="B64" s="84">
        <v>125</v>
      </c>
      <c r="C64" s="85" t="s">
        <v>487</v>
      </c>
      <c r="D64" s="88" t="s">
        <v>273</v>
      </c>
      <c r="E64" s="86" t="s">
        <v>274</v>
      </c>
      <c r="F64" s="85">
        <v>19335</v>
      </c>
      <c r="G64" s="103" t="s">
        <v>175</v>
      </c>
      <c r="H64" s="18">
        <v>0.09065972222222222</v>
      </c>
      <c r="I64" s="32">
        <f t="shared" si="1"/>
        <v>0.0027893518518518484</v>
      </c>
      <c r="J64" s="16"/>
    </row>
    <row r="65" spans="1:10" ht="15">
      <c r="A65" s="115">
        <v>54</v>
      </c>
      <c r="B65" s="84">
        <v>31</v>
      </c>
      <c r="C65" s="85" t="s">
        <v>143</v>
      </c>
      <c r="D65" s="88" t="s">
        <v>144</v>
      </c>
      <c r="E65" s="86" t="s">
        <v>141</v>
      </c>
      <c r="F65" s="85">
        <v>1601053</v>
      </c>
      <c r="G65" s="85" t="s">
        <v>141</v>
      </c>
      <c r="H65" s="18">
        <v>0.09065972222222222</v>
      </c>
      <c r="I65" s="32">
        <f t="shared" si="1"/>
        <v>0.0027893518518518484</v>
      </c>
      <c r="J65" s="16"/>
    </row>
    <row r="66" spans="1:10" ht="15">
      <c r="A66" s="115">
        <v>55</v>
      </c>
      <c r="B66" s="84">
        <v>142</v>
      </c>
      <c r="C66" s="85" t="s">
        <v>390</v>
      </c>
      <c r="D66" s="88" t="s">
        <v>300</v>
      </c>
      <c r="E66" s="86" t="s">
        <v>301</v>
      </c>
      <c r="F66" s="85">
        <v>14473</v>
      </c>
      <c r="G66" s="103" t="s">
        <v>412</v>
      </c>
      <c r="H66" s="18">
        <v>0.09065972222222222</v>
      </c>
      <c r="I66" s="32">
        <f t="shared" si="1"/>
        <v>0.0027893518518518484</v>
      </c>
      <c r="J66" s="16"/>
    </row>
    <row r="67" spans="1:10" ht="15">
      <c r="A67" s="115">
        <v>56</v>
      </c>
      <c r="B67" s="84">
        <v>37</v>
      </c>
      <c r="C67" s="85" t="s">
        <v>355</v>
      </c>
      <c r="D67" s="88" t="s">
        <v>208</v>
      </c>
      <c r="E67" s="86" t="s">
        <v>59</v>
      </c>
      <c r="F67" s="85">
        <v>100685</v>
      </c>
      <c r="G67" s="103" t="s">
        <v>35</v>
      </c>
      <c r="H67" s="18">
        <v>0.09065972222222222</v>
      </c>
      <c r="I67" s="32">
        <f t="shared" si="1"/>
        <v>0.0027893518518518484</v>
      </c>
      <c r="J67" s="16"/>
    </row>
    <row r="68" spans="1:10" ht="15">
      <c r="A68" s="115">
        <v>57</v>
      </c>
      <c r="B68" s="84">
        <v>47</v>
      </c>
      <c r="C68" s="85" t="s">
        <v>152</v>
      </c>
      <c r="D68" s="88" t="s">
        <v>153</v>
      </c>
      <c r="E68" s="86" t="s">
        <v>80</v>
      </c>
      <c r="F68" s="85">
        <v>5811</v>
      </c>
      <c r="G68" s="103" t="s">
        <v>83</v>
      </c>
      <c r="H68" s="18">
        <v>0.09065972222222222</v>
      </c>
      <c r="I68" s="32">
        <f t="shared" si="1"/>
        <v>0.0027893518518518484</v>
      </c>
      <c r="J68" s="16"/>
    </row>
    <row r="69" spans="1:10" ht="15">
      <c r="A69" s="115">
        <v>58</v>
      </c>
      <c r="B69" s="84">
        <v>127</v>
      </c>
      <c r="C69" s="85" t="s">
        <v>489</v>
      </c>
      <c r="D69" s="88" t="s">
        <v>276</v>
      </c>
      <c r="E69" s="86" t="s">
        <v>277</v>
      </c>
      <c r="F69" s="119">
        <v>20456</v>
      </c>
      <c r="G69" s="103" t="s">
        <v>278</v>
      </c>
      <c r="H69" s="18">
        <v>0.09065972222222222</v>
      </c>
      <c r="I69" s="32">
        <f t="shared" si="1"/>
        <v>0.0027893518518518484</v>
      </c>
      <c r="J69" s="16"/>
    </row>
    <row r="70" spans="1:10" ht="15">
      <c r="A70" s="115">
        <v>59</v>
      </c>
      <c r="B70" s="84">
        <v>61</v>
      </c>
      <c r="C70" s="85" t="s">
        <v>154</v>
      </c>
      <c r="D70" s="88" t="s">
        <v>155</v>
      </c>
      <c r="E70" s="86" t="s">
        <v>79</v>
      </c>
      <c r="F70" s="85" t="s">
        <v>422</v>
      </c>
      <c r="G70" s="103" t="s">
        <v>82</v>
      </c>
      <c r="H70" s="18">
        <v>0.09070601851851852</v>
      </c>
      <c r="I70" s="32">
        <f t="shared" si="1"/>
        <v>0.0028356481481481427</v>
      </c>
      <c r="J70" s="16"/>
    </row>
    <row r="71" spans="1:10" ht="15">
      <c r="A71" s="115">
        <v>60</v>
      </c>
      <c r="B71" s="84">
        <v>7</v>
      </c>
      <c r="C71" s="85" t="s">
        <v>348</v>
      </c>
      <c r="D71" s="88" t="s">
        <v>192</v>
      </c>
      <c r="E71" s="86" t="s">
        <v>84</v>
      </c>
      <c r="F71" s="85">
        <v>237</v>
      </c>
      <c r="G71" s="103" t="s">
        <v>36</v>
      </c>
      <c r="H71" s="18">
        <v>0.09070601851851852</v>
      </c>
      <c r="I71" s="32">
        <f t="shared" si="1"/>
        <v>0.0028356481481481427</v>
      </c>
      <c r="J71" s="16"/>
    </row>
    <row r="72" spans="1:10" ht="15">
      <c r="A72" s="115">
        <v>61</v>
      </c>
      <c r="B72" s="84">
        <v>116</v>
      </c>
      <c r="C72" s="85" t="s">
        <v>483</v>
      </c>
      <c r="D72" s="88" t="s">
        <v>263</v>
      </c>
      <c r="E72" s="86" t="s">
        <v>438</v>
      </c>
      <c r="F72" s="85">
        <v>5599</v>
      </c>
      <c r="G72" s="103" t="s">
        <v>180</v>
      </c>
      <c r="H72" s="18">
        <v>0.09070601851851852</v>
      </c>
      <c r="I72" s="32">
        <f t="shared" si="1"/>
        <v>0.0028356481481481427</v>
      </c>
      <c r="J72" s="16"/>
    </row>
    <row r="73" spans="1:10" ht="15">
      <c r="A73" s="115">
        <v>62</v>
      </c>
      <c r="B73" s="84">
        <v>140</v>
      </c>
      <c r="C73" s="85" t="s">
        <v>389</v>
      </c>
      <c r="D73" s="88" t="s">
        <v>298</v>
      </c>
      <c r="E73" s="86" t="s">
        <v>296</v>
      </c>
      <c r="F73" s="85">
        <v>20791</v>
      </c>
      <c r="G73" s="103" t="s">
        <v>412</v>
      </c>
      <c r="H73" s="18">
        <v>0.09070601851851852</v>
      </c>
      <c r="I73" s="32">
        <f t="shared" si="1"/>
        <v>0.0028356481481481427</v>
      </c>
      <c r="J73" s="16"/>
    </row>
    <row r="74" spans="1:10" ht="15">
      <c r="A74" s="115">
        <v>63</v>
      </c>
      <c r="B74" s="84">
        <v>59</v>
      </c>
      <c r="C74" s="85" t="s">
        <v>460</v>
      </c>
      <c r="D74" s="88" t="s">
        <v>221</v>
      </c>
      <c r="E74" s="86" t="s">
        <v>79</v>
      </c>
      <c r="F74" s="85" t="s">
        <v>423</v>
      </c>
      <c r="G74" s="103" t="s">
        <v>82</v>
      </c>
      <c r="H74" s="18">
        <v>0.09100694444444445</v>
      </c>
      <c r="I74" s="32">
        <f t="shared" si="1"/>
        <v>0.0031365740740740694</v>
      </c>
      <c r="J74" s="16"/>
    </row>
    <row r="75" spans="1:10" ht="15">
      <c r="A75" s="115">
        <v>64</v>
      </c>
      <c r="B75" s="84">
        <v>19</v>
      </c>
      <c r="C75" s="85" t="s">
        <v>176</v>
      </c>
      <c r="D75" s="88" t="s">
        <v>127</v>
      </c>
      <c r="E75" s="86" t="s">
        <v>128</v>
      </c>
      <c r="F75" s="85" t="s">
        <v>129</v>
      </c>
      <c r="G75" s="103" t="s">
        <v>119</v>
      </c>
      <c r="H75" s="18">
        <v>0.09100694444444445</v>
      </c>
      <c r="I75" s="32">
        <f t="shared" si="1"/>
        <v>0.0031365740740740694</v>
      </c>
      <c r="J75" s="16"/>
    </row>
    <row r="76" spans="1:10" ht="15">
      <c r="A76" s="115">
        <v>65</v>
      </c>
      <c r="B76" s="84">
        <v>46</v>
      </c>
      <c r="C76" s="85" t="s">
        <v>150</v>
      </c>
      <c r="D76" s="88" t="s">
        <v>151</v>
      </c>
      <c r="E76" s="86" t="s">
        <v>80</v>
      </c>
      <c r="F76" s="85">
        <v>3002</v>
      </c>
      <c r="G76" s="103" t="s">
        <v>83</v>
      </c>
      <c r="H76" s="18">
        <v>0.09100694444444445</v>
      </c>
      <c r="I76" s="32">
        <f aca="true" t="shared" si="2" ref="I76:I107">H76-$H$12</f>
        <v>0.0031365740740740694</v>
      </c>
      <c r="J76" s="16"/>
    </row>
    <row r="77" spans="1:10" ht="15">
      <c r="A77" s="115">
        <v>66</v>
      </c>
      <c r="B77" s="84">
        <v>27</v>
      </c>
      <c r="C77" s="85" t="s">
        <v>140</v>
      </c>
      <c r="D77" s="88" t="s">
        <v>413</v>
      </c>
      <c r="E77" s="86" t="s">
        <v>450</v>
      </c>
      <c r="F77" s="85">
        <v>1601840</v>
      </c>
      <c r="G77" s="103" t="s">
        <v>204</v>
      </c>
      <c r="H77" s="18">
        <v>0.09100694444444445</v>
      </c>
      <c r="I77" s="32">
        <f t="shared" si="2"/>
        <v>0.0031365740740740694</v>
      </c>
      <c r="J77" s="16">
        <v>3.472222222222222E-05</v>
      </c>
    </row>
    <row r="78" spans="1:10" ht="15">
      <c r="A78" s="115">
        <v>67</v>
      </c>
      <c r="B78" s="84">
        <v>8</v>
      </c>
      <c r="C78" s="85" t="s">
        <v>349</v>
      </c>
      <c r="D78" s="88" t="s">
        <v>193</v>
      </c>
      <c r="E78" s="86" t="s">
        <v>45</v>
      </c>
      <c r="F78" s="85">
        <v>688</v>
      </c>
      <c r="G78" s="103" t="s">
        <v>36</v>
      </c>
      <c r="H78" s="18">
        <v>0.09100694444444445</v>
      </c>
      <c r="I78" s="32">
        <f t="shared" si="2"/>
        <v>0.0031365740740740694</v>
      </c>
      <c r="J78" s="16"/>
    </row>
    <row r="79" spans="1:10" ht="15">
      <c r="A79" s="115">
        <v>68</v>
      </c>
      <c r="B79" s="84">
        <v>93</v>
      </c>
      <c r="C79" s="85" t="s">
        <v>369</v>
      </c>
      <c r="D79" s="88" t="s">
        <v>240</v>
      </c>
      <c r="E79" s="86" t="s">
        <v>239</v>
      </c>
      <c r="F79" s="85">
        <v>20405</v>
      </c>
      <c r="G79" s="103" t="s">
        <v>440</v>
      </c>
      <c r="H79" s="18">
        <v>0.09100694444444445</v>
      </c>
      <c r="I79" s="32">
        <f t="shared" si="2"/>
        <v>0.0031365740740740694</v>
      </c>
      <c r="J79" s="16"/>
    </row>
    <row r="80" spans="1:10" ht="15">
      <c r="A80" s="115">
        <v>69</v>
      </c>
      <c r="B80" s="84">
        <v>22</v>
      </c>
      <c r="C80" s="85" t="s">
        <v>454</v>
      </c>
      <c r="D80" s="88" t="s">
        <v>202</v>
      </c>
      <c r="E80" s="86" t="s">
        <v>200</v>
      </c>
      <c r="F80" s="85" t="s">
        <v>203</v>
      </c>
      <c r="G80" s="103" t="s">
        <v>119</v>
      </c>
      <c r="H80" s="18">
        <v>0.09100694444444445</v>
      </c>
      <c r="I80" s="32">
        <f t="shared" si="2"/>
        <v>0.0031365740740740694</v>
      </c>
      <c r="J80" s="16"/>
    </row>
    <row r="81" spans="1:10" ht="15">
      <c r="A81" s="115">
        <v>70</v>
      </c>
      <c r="B81" s="84">
        <v>92</v>
      </c>
      <c r="C81" s="85" t="s">
        <v>406</v>
      </c>
      <c r="D81" s="88" t="s">
        <v>340</v>
      </c>
      <c r="E81" s="86" t="s">
        <v>341</v>
      </c>
      <c r="F81" s="85">
        <v>21568</v>
      </c>
      <c r="G81" s="103" t="s">
        <v>441</v>
      </c>
      <c r="H81" s="18">
        <v>0.09100694444444445</v>
      </c>
      <c r="I81" s="32">
        <f t="shared" si="2"/>
        <v>0.0031365740740740694</v>
      </c>
      <c r="J81" s="16"/>
    </row>
    <row r="82" spans="1:10" ht="15">
      <c r="A82" s="115">
        <v>71</v>
      </c>
      <c r="B82" s="84">
        <v>20</v>
      </c>
      <c r="C82" s="85" t="s">
        <v>453</v>
      </c>
      <c r="D82" s="88" t="s">
        <v>409</v>
      </c>
      <c r="E82" s="86" t="s">
        <v>128</v>
      </c>
      <c r="F82" s="85" t="s">
        <v>410</v>
      </c>
      <c r="G82" s="103" t="s">
        <v>119</v>
      </c>
      <c r="H82" s="18">
        <v>0.09100694444444445</v>
      </c>
      <c r="I82" s="32">
        <f t="shared" si="2"/>
        <v>0.0031365740740740694</v>
      </c>
      <c r="J82" s="16"/>
    </row>
    <row r="83" spans="1:10" ht="15">
      <c r="A83" s="115">
        <v>72</v>
      </c>
      <c r="B83" s="84">
        <v>86</v>
      </c>
      <c r="C83" s="85" t="s">
        <v>178</v>
      </c>
      <c r="D83" s="88" t="s">
        <v>179</v>
      </c>
      <c r="E83" s="86" t="s">
        <v>89</v>
      </c>
      <c r="F83" s="85">
        <v>6471</v>
      </c>
      <c r="G83" s="103" t="s">
        <v>168</v>
      </c>
      <c r="H83" s="18">
        <v>0.09100694444444445</v>
      </c>
      <c r="I83" s="32">
        <f t="shared" si="2"/>
        <v>0.0031365740740740694</v>
      </c>
      <c r="J83" s="16"/>
    </row>
    <row r="84" spans="1:10" ht="15">
      <c r="A84" s="115">
        <v>73</v>
      </c>
      <c r="B84" s="84">
        <v>100</v>
      </c>
      <c r="C84" s="85" t="s">
        <v>372</v>
      </c>
      <c r="D84" s="88" t="s">
        <v>246</v>
      </c>
      <c r="E84" s="86" t="s">
        <v>239</v>
      </c>
      <c r="F84" s="85">
        <v>21494</v>
      </c>
      <c r="G84" s="103" t="s">
        <v>440</v>
      </c>
      <c r="H84" s="18">
        <v>0.09100694444444445</v>
      </c>
      <c r="I84" s="32">
        <f t="shared" si="2"/>
        <v>0.0031365740740740694</v>
      </c>
      <c r="J84" s="16"/>
    </row>
    <row r="85" spans="1:10" ht="15">
      <c r="A85" s="115">
        <v>74</v>
      </c>
      <c r="B85" s="84">
        <v>63</v>
      </c>
      <c r="C85" s="85" t="s">
        <v>462</v>
      </c>
      <c r="D85" s="88" t="s">
        <v>222</v>
      </c>
      <c r="E85" s="86" t="s">
        <v>81</v>
      </c>
      <c r="F85" s="85" t="s">
        <v>426</v>
      </c>
      <c r="G85" s="103" t="s">
        <v>81</v>
      </c>
      <c r="H85" s="18">
        <v>0.09100694444444445</v>
      </c>
      <c r="I85" s="32">
        <f t="shared" si="2"/>
        <v>0.0031365740740740694</v>
      </c>
      <c r="J85" s="16"/>
    </row>
    <row r="86" spans="1:10" ht="15">
      <c r="A86" s="115">
        <v>75</v>
      </c>
      <c r="B86" s="84">
        <v>82</v>
      </c>
      <c r="C86" s="85" t="s">
        <v>471</v>
      </c>
      <c r="D86" s="88" t="s">
        <v>234</v>
      </c>
      <c r="E86" s="86" t="s">
        <v>169</v>
      </c>
      <c r="F86" s="85">
        <v>7536</v>
      </c>
      <c r="G86" s="103" t="s">
        <v>163</v>
      </c>
      <c r="H86" s="18">
        <v>0.09149305555555555</v>
      </c>
      <c r="I86" s="32">
        <f t="shared" si="2"/>
        <v>0.0036226851851851732</v>
      </c>
      <c r="J86" s="16"/>
    </row>
    <row r="87" spans="1:10" ht="15">
      <c r="A87" s="115">
        <v>76</v>
      </c>
      <c r="B87" s="84">
        <v>154</v>
      </c>
      <c r="C87" s="85" t="s">
        <v>397</v>
      </c>
      <c r="D87" s="88" t="s">
        <v>318</v>
      </c>
      <c r="E87" s="86" t="s">
        <v>319</v>
      </c>
      <c r="F87" s="85">
        <v>19335</v>
      </c>
      <c r="G87" s="103" t="s">
        <v>320</v>
      </c>
      <c r="H87" s="18">
        <v>0.0916550925925926</v>
      </c>
      <c r="I87" s="32">
        <f t="shared" si="2"/>
        <v>0.003784722222222217</v>
      </c>
      <c r="J87" s="16"/>
    </row>
    <row r="88" spans="1:10" ht="15">
      <c r="A88" s="115">
        <v>77</v>
      </c>
      <c r="B88" s="84">
        <v>80</v>
      </c>
      <c r="C88" s="85" t="s">
        <v>166</v>
      </c>
      <c r="D88" s="88" t="s">
        <v>167</v>
      </c>
      <c r="E88" s="86" t="s">
        <v>88</v>
      </c>
      <c r="F88" s="85">
        <v>6808</v>
      </c>
      <c r="G88" s="103" t="s">
        <v>168</v>
      </c>
      <c r="H88" s="18">
        <v>0.09168981481481481</v>
      </c>
      <c r="I88" s="32">
        <f t="shared" si="2"/>
        <v>0.003819444444444431</v>
      </c>
      <c r="J88" s="18"/>
    </row>
    <row r="89" spans="1:10" ht="15">
      <c r="A89" s="115">
        <v>78</v>
      </c>
      <c r="B89" s="84">
        <v>135</v>
      </c>
      <c r="C89" s="85" t="s">
        <v>385</v>
      </c>
      <c r="D89" s="88" t="s">
        <v>290</v>
      </c>
      <c r="E89" s="86" t="s">
        <v>288</v>
      </c>
      <c r="F89" s="85">
        <v>19266</v>
      </c>
      <c r="G89" s="103" t="s">
        <v>286</v>
      </c>
      <c r="H89" s="18">
        <v>0.09168981481481481</v>
      </c>
      <c r="I89" s="32">
        <f t="shared" si="2"/>
        <v>0.003819444444444431</v>
      </c>
      <c r="J89" s="16"/>
    </row>
    <row r="90" spans="1:10" ht="15">
      <c r="A90" s="115">
        <v>79</v>
      </c>
      <c r="B90" s="84">
        <v>128</v>
      </c>
      <c r="C90" s="85" t="s">
        <v>380</v>
      </c>
      <c r="D90" s="88" t="s">
        <v>279</v>
      </c>
      <c r="E90" s="86" t="s">
        <v>277</v>
      </c>
      <c r="F90" s="119">
        <v>19890</v>
      </c>
      <c r="G90" s="103" t="s">
        <v>278</v>
      </c>
      <c r="H90" s="18">
        <v>0.09168981481481481</v>
      </c>
      <c r="I90" s="32">
        <f t="shared" si="2"/>
        <v>0.003819444444444431</v>
      </c>
      <c r="J90" s="16"/>
    </row>
    <row r="91" spans="1:10" ht="15">
      <c r="A91" s="115">
        <v>80</v>
      </c>
      <c r="B91" s="84">
        <v>77</v>
      </c>
      <c r="C91" s="85" t="s">
        <v>468</v>
      </c>
      <c r="D91" s="88" t="s">
        <v>230</v>
      </c>
      <c r="E91" s="86" t="s">
        <v>87</v>
      </c>
      <c r="F91" s="85">
        <v>8674</v>
      </c>
      <c r="G91" s="103" t="s">
        <v>163</v>
      </c>
      <c r="H91" s="18">
        <v>0.09168981481481481</v>
      </c>
      <c r="I91" s="32">
        <f t="shared" si="2"/>
        <v>0.003819444444444431</v>
      </c>
      <c r="J91" s="16"/>
    </row>
    <row r="92" spans="1:10" ht="15">
      <c r="A92" s="115">
        <v>81</v>
      </c>
      <c r="B92" s="84">
        <v>21</v>
      </c>
      <c r="C92" s="85" t="s">
        <v>454</v>
      </c>
      <c r="D92" s="88" t="s">
        <v>199</v>
      </c>
      <c r="E92" s="86" t="s">
        <v>200</v>
      </c>
      <c r="F92" s="85" t="s">
        <v>201</v>
      </c>
      <c r="G92" s="103" t="s">
        <v>119</v>
      </c>
      <c r="H92" s="18">
        <v>0.09175925925925926</v>
      </c>
      <c r="I92" s="32">
        <f t="shared" si="2"/>
        <v>0.003888888888888886</v>
      </c>
      <c r="J92" s="16"/>
    </row>
    <row r="93" spans="1:10" ht="15">
      <c r="A93" s="115">
        <v>82</v>
      </c>
      <c r="B93" s="84">
        <v>131</v>
      </c>
      <c r="C93" s="85" t="s">
        <v>490</v>
      </c>
      <c r="D93" s="88" t="s">
        <v>284</v>
      </c>
      <c r="E93" s="86" t="s">
        <v>285</v>
      </c>
      <c r="F93" s="85">
        <v>6850</v>
      </c>
      <c r="G93" s="103" t="s">
        <v>286</v>
      </c>
      <c r="H93" s="18">
        <v>0.09178240740740741</v>
      </c>
      <c r="I93" s="32">
        <f t="shared" si="2"/>
        <v>0.003912037037037033</v>
      </c>
      <c r="J93" s="16"/>
    </row>
    <row r="94" spans="1:10" ht="15">
      <c r="A94" s="115">
        <v>83</v>
      </c>
      <c r="B94" s="84">
        <v>101</v>
      </c>
      <c r="C94" s="85" t="s">
        <v>373</v>
      </c>
      <c r="D94" s="88" t="s">
        <v>247</v>
      </c>
      <c r="E94" s="86" t="s">
        <v>239</v>
      </c>
      <c r="F94" s="85">
        <v>20213</v>
      </c>
      <c r="G94" s="103" t="s">
        <v>440</v>
      </c>
      <c r="H94" s="18">
        <v>0.09180555555555554</v>
      </c>
      <c r="I94" s="32">
        <f t="shared" si="2"/>
        <v>0.003935185185185167</v>
      </c>
      <c r="J94" s="16"/>
    </row>
    <row r="95" spans="1:10" ht="15">
      <c r="A95" s="115">
        <v>84</v>
      </c>
      <c r="B95" s="84">
        <v>11</v>
      </c>
      <c r="C95" s="85" t="s">
        <v>114</v>
      </c>
      <c r="D95" s="88" t="s">
        <v>115</v>
      </c>
      <c r="E95" s="86" t="s">
        <v>85</v>
      </c>
      <c r="F95" s="85">
        <v>22013</v>
      </c>
      <c r="G95" s="103" t="s">
        <v>86</v>
      </c>
      <c r="H95" s="18">
        <v>0.09180555555555554</v>
      </c>
      <c r="I95" s="32">
        <f t="shared" si="2"/>
        <v>0.003935185185185167</v>
      </c>
      <c r="J95" s="16">
        <v>1.1574074074074073E-05</v>
      </c>
    </row>
    <row r="96" spans="1:10" ht="15">
      <c r="A96" s="115">
        <v>85</v>
      </c>
      <c r="B96" s="84">
        <v>122</v>
      </c>
      <c r="C96" s="85" t="s">
        <v>485</v>
      </c>
      <c r="D96" s="88" t="s">
        <v>342</v>
      </c>
      <c r="E96" s="86" t="s">
        <v>343</v>
      </c>
      <c r="F96" s="85">
        <v>21129</v>
      </c>
      <c r="G96" s="103" t="s">
        <v>175</v>
      </c>
      <c r="H96" s="18">
        <v>0.09180555555555554</v>
      </c>
      <c r="I96" s="32">
        <f t="shared" si="2"/>
        <v>0.003935185185185167</v>
      </c>
      <c r="J96" s="16"/>
    </row>
    <row r="97" spans="1:10" ht="15">
      <c r="A97" s="115">
        <v>86</v>
      </c>
      <c r="B97" s="84">
        <v>36</v>
      </c>
      <c r="C97" s="85" t="s">
        <v>354</v>
      </c>
      <c r="D97" s="88" t="s">
        <v>207</v>
      </c>
      <c r="E97" s="86" t="s">
        <v>59</v>
      </c>
      <c r="F97" s="85">
        <v>100192</v>
      </c>
      <c r="G97" s="103" t="s">
        <v>35</v>
      </c>
      <c r="H97" s="18">
        <v>0.09231481481481481</v>
      </c>
      <c r="I97" s="32">
        <f t="shared" si="2"/>
        <v>0.004444444444444431</v>
      </c>
      <c r="J97" s="16"/>
    </row>
    <row r="98" spans="1:10" ht="15">
      <c r="A98" s="115">
        <v>87</v>
      </c>
      <c r="B98" s="84">
        <v>43</v>
      </c>
      <c r="C98" s="85" t="s">
        <v>359</v>
      </c>
      <c r="D98" s="88" t="s">
        <v>213</v>
      </c>
      <c r="E98" s="86" t="s">
        <v>80</v>
      </c>
      <c r="F98" s="85">
        <v>914</v>
      </c>
      <c r="G98" s="103" t="s">
        <v>83</v>
      </c>
      <c r="H98" s="18">
        <v>0.09231481481481481</v>
      </c>
      <c r="I98" s="32">
        <f t="shared" si="2"/>
        <v>0.004444444444444431</v>
      </c>
      <c r="J98" s="16"/>
    </row>
    <row r="99" spans="1:10" ht="15">
      <c r="A99" s="115">
        <v>88</v>
      </c>
      <c r="B99" s="84">
        <v>60</v>
      </c>
      <c r="C99" s="85" t="s">
        <v>461</v>
      </c>
      <c r="D99" s="88" t="s">
        <v>415</v>
      </c>
      <c r="E99" s="86" t="s">
        <v>79</v>
      </c>
      <c r="F99" s="85" t="s">
        <v>416</v>
      </c>
      <c r="G99" s="103" t="s">
        <v>82</v>
      </c>
      <c r="H99" s="18">
        <v>0.09231481481481481</v>
      </c>
      <c r="I99" s="32">
        <f t="shared" si="2"/>
        <v>0.004444444444444431</v>
      </c>
      <c r="J99" s="16"/>
    </row>
    <row r="100" spans="1:10" ht="15">
      <c r="A100" s="115">
        <v>89</v>
      </c>
      <c r="B100" s="84">
        <v>121</v>
      </c>
      <c r="C100" s="85" t="s">
        <v>378</v>
      </c>
      <c r="D100" s="88" t="s">
        <v>267</v>
      </c>
      <c r="E100" s="86" t="s">
        <v>268</v>
      </c>
      <c r="F100" s="85">
        <v>19405</v>
      </c>
      <c r="G100" s="103" t="s">
        <v>175</v>
      </c>
      <c r="H100" s="18">
        <v>0.09231481481481481</v>
      </c>
      <c r="I100" s="32">
        <f t="shared" si="2"/>
        <v>0.004444444444444431</v>
      </c>
      <c r="J100" s="16"/>
    </row>
    <row r="101" spans="1:10" ht="15">
      <c r="A101" s="115">
        <v>90</v>
      </c>
      <c r="B101" s="84">
        <v>147</v>
      </c>
      <c r="C101" s="85" t="s">
        <v>393</v>
      </c>
      <c r="D101" s="88" t="s">
        <v>310</v>
      </c>
      <c r="E101" s="86" t="s">
        <v>309</v>
      </c>
      <c r="F101" s="85">
        <v>20800</v>
      </c>
      <c r="G101" s="103" t="s">
        <v>305</v>
      </c>
      <c r="H101" s="18">
        <v>0.09231481481481481</v>
      </c>
      <c r="I101" s="32">
        <f t="shared" si="2"/>
        <v>0.004444444444444431</v>
      </c>
      <c r="J101" s="16"/>
    </row>
    <row r="102" spans="1:10" ht="15">
      <c r="A102" s="115">
        <v>91</v>
      </c>
      <c r="B102" s="84">
        <v>10</v>
      </c>
      <c r="C102" s="85" t="s">
        <v>112</v>
      </c>
      <c r="D102" s="88" t="s">
        <v>113</v>
      </c>
      <c r="E102" s="86" t="s">
        <v>85</v>
      </c>
      <c r="F102" s="85">
        <v>22048</v>
      </c>
      <c r="G102" s="103" t="s">
        <v>86</v>
      </c>
      <c r="H102" s="18">
        <v>0.09231481481481481</v>
      </c>
      <c r="I102" s="32">
        <f t="shared" si="2"/>
        <v>0.004444444444444431</v>
      </c>
      <c r="J102" s="18"/>
    </row>
    <row r="103" spans="1:10" ht="15">
      <c r="A103" s="115">
        <v>92</v>
      </c>
      <c r="B103" s="84">
        <v>64</v>
      </c>
      <c r="C103" s="85" t="s">
        <v>463</v>
      </c>
      <c r="D103" s="88" t="s">
        <v>223</v>
      </c>
      <c r="E103" s="86" t="s">
        <v>81</v>
      </c>
      <c r="F103" s="85" t="s">
        <v>427</v>
      </c>
      <c r="G103" s="103" t="s">
        <v>81</v>
      </c>
      <c r="H103" s="18">
        <v>0.09231481481481481</v>
      </c>
      <c r="I103" s="32">
        <f t="shared" si="2"/>
        <v>0.004444444444444431</v>
      </c>
      <c r="J103" s="16"/>
    </row>
    <row r="104" spans="1:10" ht="15">
      <c r="A104" s="115">
        <v>93</v>
      </c>
      <c r="B104" s="84">
        <v>132</v>
      </c>
      <c r="C104" s="85" t="s">
        <v>502</v>
      </c>
      <c r="D104" s="88" t="s">
        <v>503</v>
      </c>
      <c r="E104" s="86" t="s">
        <v>504</v>
      </c>
      <c r="F104" s="85">
        <v>18904</v>
      </c>
      <c r="G104" s="103" t="s">
        <v>278</v>
      </c>
      <c r="H104" s="18">
        <v>0.09238425925925926</v>
      </c>
      <c r="I104" s="32">
        <f t="shared" si="2"/>
        <v>0.004513888888888887</v>
      </c>
      <c r="J104" s="16"/>
    </row>
    <row r="105" spans="1:10" ht="15">
      <c r="A105" s="115">
        <v>94</v>
      </c>
      <c r="B105" s="84">
        <v>56</v>
      </c>
      <c r="C105" s="85" t="s">
        <v>362</v>
      </c>
      <c r="D105" s="88" t="s">
        <v>218</v>
      </c>
      <c r="E105" s="86" t="s">
        <v>79</v>
      </c>
      <c r="F105" s="85" t="s">
        <v>421</v>
      </c>
      <c r="G105" s="103" t="s">
        <v>82</v>
      </c>
      <c r="H105" s="18">
        <v>0.09238425925925926</v>
      </c>
      <c r="I105" s="32">
        <f t="shared" si="2"/>
        <v>0.004513888888888887</v>
      </c>
      <c r="J105" s="16"/>
    </row>
    <row r="106" spans="1:10" ht="15">
      <c r="A106" s="115">
        <v>95</v>
      </c>
      <c r="B106" s="84">
        <v>165</v>
      </c>
      <c r="C106" s="85" t="s">
        <v>400</v>
      </c>
      <c r="D106" s="88" t="s">
        <v>329</v>
      </c>
      <c r="E106" s="86" t="s">
        <v>330</v>
      </c>
      <c r="F106" s="85">
        <v>21639</v>
      </c>
      <c r="G106" s="103" t="s">
        <v>441</v>
      </c>
      <c r="H106" s="18">
        <v>0.09238425925925926</v>
      </c>
      <c r="I106" s="32">
        <f t="shared" si="2"/>
        <v>0.004513888888888887</v>
      </c>
      <c r="J106" s="16"/>
    </row>
    <row r="107" spans="1:10" ht="15">
      <c r="A107" s="115">
        <v>96</v>
      </c>
      <c r="B107" s="84">
        <v>99</v>
      </c>
      <c r="C107" s="85" t="s">
        <v>476</v>
      </c>
      <c r="D107" s="88" t="s">
        <v>245</v>
      </c>
      <c r="E107" s="86" t="s">
        <v>239</v>
      </c>
      <c r="F107" s="85">
        <v>19610</v>
      </c>
      <c r="G107" s="103" t="s">
        <v>440</v>
      </c>
      <c r="H107" s="18">
        <v>0.09238425925925926</v>
      </c>
      <c r="I107" s="32">
        <f t="shared" si="2"/>
        <v>0.004513888888888887</v>
      </c>
      <c r="J107" s="16"/>
    </row>
    <row r="108" spans="1:10" ht="15">
      <c r="A108" s="115">
        <v>97</v>
      </c>
      <c r="B108" s="84">
        <v>130</v>
      </c>
      <c r="C108" s="85" t="s">
        <v>382</v>
      </c>
      <c r="D108" s="88" t="s">
        <v>282</v>
      </c>
      <c r="E108" s="86" t="s">
        <v>283</v>
      </c>
      <c r="F108" s="85">
        <v>14424</v>
      </c>
      <c r="G108" s="103" t="s">
        <v>278</v>
      </c>
      <c r="H108" s="18">
        <v>0.09255787037037037</v>
      </c>
      <c r="I108" s="32">
        <f aca="true" t="shared" si="3" ref="I108:I139">H108-$H$12</f>
        <v>0.004687499999999997</v>
      </c>
      <c r="J108" s="16"/>
    </row>
    <row r="109" spans="1:10" ht="15">
      <c r="A109" s="115">
        <v>98</v>
      </c>
      <c r="B109" s="84">
        <v>150</v>
      </c>
      <c r="C109" s="85" t="s">
        <v>389</v>
      </c>
      <c r="D109" s="88" t="s">
        <v>314</v>
      </c>
      <c r="E109" s="86" t="s">
        <v>312</v>
      </c>
      <c r="F109" s="85">
        <v>10728</v>
      </c>
      <c r="G109" s="103" t="s">
        <v>442</v>
      </c>
      <c r="H109" s="18">
        <v>0.09336805555555555</v>
      </c>
      <c r="I109" s="32">
        <f t="shared" si="3"/>
        <v>0.005497685185185175</v>
      </c>
      <c r="J109" s="16"/>
    </row>
    <row r="110" spans="1:10" ht="15">
      <c r="A110" s="115">
        <v>99</v>
      </c>
      <c r="B110" s="84">
        <v>40</v>
      </c>
      <c r="C110" s="85" t="s">
        <v>456</v>
      </c>
      <c r="D110" s="88" t="s">
        <v>211</v>
      </c>
      <c r="E110" s="86" t="s">
        <v>59</v>
      </c>
      <c r="F110" s="85">
        <v>100382</v>
      </c>
      <c r="G110" s="103" t="s">
        <v>35</v>
      </c>
      <c r="H110" s="18">
        <v>0.09377314814814815</v>
      </c>
      <c r="I110" s="32">
        <f t="shared" si="3"/>
        <v>0.005902777777777771</v>
      </c>
      <c r="J110" s="16"/>
    </row>
    <row r="111" spans="1:10" ht="15">
      <c r="A111" s="115">
        <v>100</v>
      </c>
      <c r="B111" s="84">
        <v>153</v>
      </c>
      <c r="C111" s="85" t="s">
        <v>495</v>
      </c>
      <c r="D111" s="88" t="s">
        <v>317</v>
      </c>
      <c r="E111" s="86" t="s">
        <v>312</v>
      </c>
      <c r="F111" s="85">
        <v>20686</v>
      </c>
      <c r="G111" s="103" t="s">
        <v>442</v>
      </c>
      <c r="H111" s="18">
        <v>0.09383101851851851</v>
      </c>
      <c r="I111" s="32">
        <f t="shared" si="3"/>
        <v>0.005960648148148132</v>
      </c>
      <c r="J111" s="18"/>
    </row>
    <row r="112" spans="1:10" ht="15">
      <c r="A112" s="115">
        <v>101</v>
      </c>
      <c r="B112" s="84">
        <v>34</v>
      </c>
      <c r="C112" s="85" t="s">
        <v>352</v>
      </c>
      <c r="D112" s="88" t="s">
        <v>205</v>
      </c>
      <c r="E112" s="86" t="s">
        <v>141</v>
      </c>
      <c r="F112" s="85">
        <v>1602820</v>
      </c>
      <c r="G112" s="85" t="s">
        <v>141</v>
      </c>
      <c r="H112" s="18">
        <v>0.09452546296296298</v>
      </c>
      <c r="I112" s="32">
        <f t="shared" si="3"/>
        <v>0.006655092592592601</v>
      </c>
      <c r="J112" s="16"/>
    </row>
    <row r="113" spans="1:10" ht="15">
      <c r="A113" s="115">
        <v>102</v>
      </c>
      <c r="B113" s="84">
        <v>85</v>
      </c>
      <c r="C113" s="85" t="s">
        <v>172</v>
      </c>
      <c r="D113" s="88" t="s">
        <v>173</v>
      </c>
      <c r="E113" s="86" t="s">
        <v>171</v>
      </c>
      <c r="F113" s="85">
        <v>7675</v>
      </c>
      <c r="G113" s="103" t="s">
        <v>163</v>
      </c>
      <c r="H113" s="18">
        <v>0.0950462962962963</v>
      </c>
      <c r="I113" s="32">
        <f t="shared" si="3"/>
        <v>0.007175925925925919</v>
      </c>
      <c r="J113" s="16"/>
    </row>
    <row r="114" spans="1:10" ht="15">
      <c r="A114" s="115">
        <v>103</v>
      </c>
      <c r="B114" s="84">
        <v>15</v>
      </c>
      <c r="C114" s="85" t="s">
        <v>351</v>
      </c>
      <c r="D114" s="88" t="s">
        <v>197</v>
      </c>
      <c r="E114" s="86" t="s">
        <v>85</v>
      </c>
      <c r="F114" s="85">
        <v>22269</v>
      </c>
      <c r="G114" s="103" t="s">
        <v>86</v>
      </c>
      <c r="H114" s="18">
        <v>0.0950462962962963</v>
      </c>
      <c r="I114" s="32">
        <f t="shared" si="3"/>
        <v>0.007175925925925919</v>
      </c>
      <c r="J114" s="16"/>
    </row>
    <row r="115" spans="1:10" ht="15">
      <c r="A115" s="115">
        <v>104</v>
      </c>
      <c r="B115" s="84">
        <v>73</v>
      </c>
      <c r="C115" s="85" t="s">
        <v>465</v>
      </c>
      <c r="D115" s="88" t="s">
        <v>227</v>
      </c>
      <c r="E115" s="86" t="s">
        <v>34</v>
      </c>
      <c r="F115" s="85">
        <v>6472</v>
      </c>
      <c r="G115" s="103" t="s">
        <v>34</v>
      </c>
      <c r="H115" s="18">
        <v>0.09537037037037037</v>
      </c>
      <c r="I115" s="32">
        <f t="shared" si="3"/>
        <v>0.007499999999999993</v>
      </c>
      <c r="J115" s="16"/>
    </row>
    <row r="116" spans="1:10" ht="15">
      <c r="A116" s="115">
        <v>105</v>
      </c>
      <c r="B116" s="84">
        <v>108</v>
      </c>
      <c r="C116" s="85" t="s">
        <v>474</v>
      </c>
      <c r="D116" s="88" t="s">
        <v>258</v>
      </c>
      <c r="E116" s="86" t="s">
        <v>259</v>
      </c>
      <c r="F116" s="85">
        <v>20364</v>
      </c>
      <c r="G116" s="103" t="s">
        <v>255</v>
      </c>
      <c r="H116" s="18">
        <v>0.09537037037037037</v>
      </c>
      <c r="I116" s="32">
        <f t="shared" si="3"/>
        <v>0.007499999999999993</v>
      </c>
      <c r="J116" s="16"/>
    </row>
    <row r="117" spans="1:10" ht="15">
      <c r="A117" s="115">
        <v>106</v>
      </c>
      <c r="B117" s="84">
        <v>39</v>
      </c>
      <c r="C117" s="85" t="s">
        <v>357</v>
      </c>
      <c r="D117" s="88" t="s">
        <v>210</v>
      </c>
      <c r="E117" s="86" t="s">
        <v>59</v>
      </c>
      <c r="F117" s="85">
        <v>100093</v>
      </c>
      <c r="G117" s="103" t="s">
        <v>35</v>
      </c>
      <c r="H117" s="18">
        <v>0.09561342592592592</v>
      </c>
      <c r="I117" s="32">
        <f t="shared" si="3"/>
        <v>0.007743055555555545</v>
      </c>
      <c r="J117" s="16"/>
    </row>
    <row r="118" spans="1:10" ht="15">
      <c r="A118" s="115">
        <v>107</v>
      </c>
      <c r="B118" s="84">
        <v>42</v>
      </c>
      <c r="C118" s="85" t="s">
        <v>358</v>
      </c>
      <c r="D118" s="88" t="s">
        <v>212</v>
      </c>
      <c r="E118" s="86" t="s">
        <v>59</v>
      </c>
      <c r="F118" s="85">
        <v>100776</v>
      </c>
      <c r="G118" s="103" t="s">
        <v>35</v>
      </c>
      <c r="H118" s="18">
        <v>0.09561342592592592</v>
      </c>
      <c r="I118" s="9">
        <f t="shared" si="3"/>
        <v>0.007743055555555545</v>
      </c>
      <c r="J118" s="16"/>
    </row>
    <row r="119" spans="1:10" ht="15">
      <c r="A119" s="115">
        <v>108</v>
      </c>
      <c r="B119" s="84">
        <v>88</v>
      </c>
      <c r="C119" s="85" t="s">
        <v>367</v>
      </c>
      <c r="D119" s="88" t="s">
        <v>236</v>
      </c>
      <c r="E119" s="86" t="s">
        <v>89</v>
      </c>
      <c r="F119" s="85">
        <v>6912</v>
      </c>
      <c r="G119" s="103" t="s">
        <v>170</v>
      </c>
      <c r="H119" s="18">
        <v>0.09615740740740741</v>
      </c>
      <c r="I119" s="32">
        <f t="shared" si="3"/>
        <v>0.008287037037037037</v>
      </c>
      <c r="J119" s="16"/>
    </row>
    <row r="120" spans="1:10" ht="15">
      <c r="A120" s="115">
        <v>109</v>
      </c>
      <c r="B120" s="84">
        <v>104</v>
      </c>
      <c r="C120" s="85" t="s">
        <v>479</v>
      </c>
      <c r="D120" s="88" t="s">
        <v>251</v>
      </c>
      <c r="E120" s="86" t="s">
        <v>252</v>
      </c>
      <c r="F120" s="85">
        <v>5561</v>
      </c>
      <c r="G120" s="103" t="s">
        <v>441</v>
      </c>
      <c r="H120" s="18">
        <v>0.09618055555555556</v>
      </c>
      <c r="I120" s="32">
        <f t="shared" si="3"/>
        <v>0.008310185185185184</v>
      </c>
      <c r="J120" s="16"/>
    </row>
    <row r="121" spans="1:10" ht="15">
      <c r="A121" s="115">
        <v>110</v>
      </c>
      <c r="B121" s="84">
        <v>169</v>
      </c>
      <c r="C121" s="85" t="s">
        <v>398</v>
      </c>
      <c r="D121" s="88" t="s">
        <v>334</v>
      </c>
      <c r="E121" s="86" t="s">
        <v>335</v>
      </c>
      <c r="F121" s="85">
        <v>21453</v>
      </c>
      <c r="G121" s="103" t="s">
        <v>255</v>
      </c>
      <c r="H121" s="18">
        <v>0.09628472222222222</v>
      </c>
      <c r="I121" s="32">
        <f t="shared" si="3"/>
        <v>0.00841435185185184</v>
      </c>
      <c r="J121" s="16"/>
    </row>
    <row r="122" spans="1:10" ht="15">
      <c r="A122" s="115">
        <v>111</v>
      </c>
      <c r="B122" s="84">
        <v>58</v>
      </c>
      <c r="C122" s="85" t="s">
        <v>364</v>
      </c>
      <c r="D122" s="88" t="s">
        <v>220</v>
      </c>
      <c r="E122" s="86" t="s">
        <v>79</v>
      </c>
      <c r="F122" s="85" t="s">
        <v>424</v>
      </c>
      <c r="G122" s="103" t="s">
        <v>82</v>
      </c>
      <c r="H122" s="18">
        <v>0.09628472222222222</v>
      </c>
      <c r="I122" s="32">
        <f t="shared" si="3"/>
        <v>0.00841435185185184</v>
      </c>
      <c r="J122" s="16"/>
    </row>
    <row r="123" spans="1:10" ht="15">
      <c r="A123" s="115">
        <v>112</v>
      </c>
      <c r="B123" s="84">
        <v>89</v>
      </c>
      <c r="C123" s="85" t="s">
        <v>472</v>
      </c>
      <c r="D123" s="88" t="s">
        <v>446</v>
      </c>
      <c r="E123" s="86" t="s">
        <v>89</v>
      </c>
      <c r="F123" s="85">
        <v>7650</v>
      </c>
      <c r="G123" s="103" t="s">
        <v>168</v>
      </c>
      <c r="H123" s="18">
        <v>0.09697916666666667</v>
      </c>
      <c r="I123" s="32">
        <f t="shared" si="3"/>
        <v>0.009108796296296295</v>
      </c>
      <c r="J123" s="16"/>
    </row>
    <row r="124" spans="1:10" ht="15">
      <c r="A124" s="115">
        <v>113</v>
      </c>
      <c r="B124" s="84">
        <v>44</v>
      </c>
      <c r="C124" s="85" t="s">
        <v>457</v>
      </c>
      <c r="D124" s="88" t="s">
        <v>214</v>
      </c>
      <c r="E124" s="86" t="s">
        <v>80</v>
      </c>
      <c r="F124" s="85">
        <v>5903</v>
      </c>
      <c r="G124" s="103" t="s">
        <v>83</v>
      </c>
      <c r="H124" s="18">
        <v>0.09709490740740741</v>
      </c>
      <c r="I124" s="32">
        <f t="shared" si="3"/>
        <v>0.009224537037037031</v>
      </c>
      <c r="J124" s="16"/>
    </row>
    <row r="125" spans="1:10" ht="15">
      <c r="A125" s="115">
        <v>114</v>
      </c>
      <c r="B125" s="84">
        <v>30</v>
      </c>
      <c r="C125" s="85" t="s">
        <v>134</v>
      </c>
      <c r="D125" s="88" t="s">
        <v>142</v>
      </c>
      <c r="E125" s="86" t="s">
        <v>141</v>
      </c>
      <c r="F125" s="85">
        <v>1602867</v>
      </c>
      <c r="G125" s="85" t="s">
        <v>141</v>
      </c>
      <c r="H125" s="18">
        <v>0.0971412037037037</v>
      </c>
      <c r="I125" s="32">
        <f t="shared" si="3"/>
        <v>0.009270833333333325</v>
      </c>
      <c r="J125" s="16"/>
    </row>
    <row r="126" spans="1:10" ht="15">
      <c r="A126" s="115">
        <v>115</v>
      </c>
      <c r="B126" s="84">
        <v>26</v>
      </c>
      <c r="C126" s="85" t="s">
        <v>136</v>
      </c>
      <c r="D126" s="88" t="s">
        <v>137</v>
      </c>
      <c r="E126" s="86" t="s">
        <v>450</v>
      </c>
      <c r="F126" s="85">
        <v>1603300</v>
      </c>
      <c r="G126" s="103" t="s">
        <v>204</v>
      </c>
      <c r="H126" s="18">
        <v>0.0971875</v>
      </c>
      <c r="I126" s="32">
        <f t="shared" si="3"/>
        <v>0.00931712962962962</v>
      </c>
      <c r="J126" s="16"/>
    </row>
    <row r="127" spans="1:10" ht="15">
      <c r="A127" s="115">
        <v>116</v>
      </c>
      <c r="B127" s="84">
        <v>151</v>
      </c>
      <c r="C127" s="85" t="s">
        <v>496</v>
      </c>
      <c r="D127" s="88" t="s">
        <v>315</v>
      </c>
      <c r="E127" s="86" t="s">
        <v>312</v>
      </c>
      <c r="F127" s="85">
        <v>21403</v>
      </c>
      <c r="G127" s="103" t="s">
        <v>442</v>
      </c>
      <c r="H127" s="18">
        <v>0.09749999999999999</v>
      </c>
      <c r="I127" s="32">
        <f t="shared" si="3"/>
        <v>0.009629629629629613</v>
      </c>
      <c r="J127" s="16"/>
    </row>
    <row r="128" spans="1:10" ht="15">
      <c r="A128" s="115">
        <v>117</v>
      </c>
      <c r="B128" s="84">
        <v>96</v>
      </c>
      <c r="C128" s="85" t="s">
        <v>473</v>
      </c>
      <c r="D128" s="88" t="s">
        <v>242</v>
      </c>
      <c r="E128" s="86" t="s">
        <v>239</v>
      </c>
      <c r="F128" s="85">
        <v>20473</v>
      </c>
      <c r="G128" s="103" t="s">
        <v>440</v>
      </c>
      <c r="H128" s="18">
        <v>0.09756944444444444</v>
      </c>
      <c r="I128" s="32">
        <f t="shared" si="3"/>
        <v>0.009699074074074068</v>
      </c>
      <c r="J128" s="16"/>
    </row>
    <row r="129" spans="1:10" ht="15">
      <c r="A129" s="115">
        <v>118</v>
      </c>
      <c r="B129" s="84">
        <v>113</v>
      </c>
      <c r="C129" s="85" t="s">
        <v>482</v>
      </c>
      <c r="D129" s="88" t="s">
        <v>439</v>
      </c>
      <c r="E129" s="86" t="s">
        <v>438</v>
      </c>
      <c r="F129" s="85">
        <v>19696</v>
      </c>
      <c r="G129" s="103" t="s">
        <v>180</v>
      </c>
      <c r="H129" s="18">
        <v>0.09829861111111111</v>
      </c>
      <c r="I129" s="32">
        <f t="shared" si="3"/>
        <v>0.010428240740740738</v>
      </c>
      <c r="J129" s="16"/>
    </row>
    <row r="130" spans="1:10" ht="15">
      <c r="A130" s="115">
        <v>119</v>
      </c>
      <c r="B130" s="84">
        <v>126</v>
      </c>
      <c r="C130" s="85" t="s">
        <v>488</v>
      </c>
      <c r="D130" s="88" t="s">
        <v>275</v>
      </c>
      <c r="E130" s="86" t="s">
        <v>266</v>
      </c>
      <c r="F130" s="85">
        <v>19308</v>
      </c>
      <c r="G130" s="103" t="s">
        <v>175</v>
      </c>
      <c r="H130" s="18">
        <v>0.09829861111111111</v>
      </c>
      <c r="I130" s="32">
        <f t="shared" si="3"/>
        <v>0.010428240740740738</v>
      </c>
      <c r="J130" s="16"/>
    </row>
    <row r="131" spans="1:10" ht="15">
      <c r="A131" s="115">
        <v>120</v>
      </c>
      <c r="B131" s="84">
        <v>146</v>
      </c>
      <c r="C131" s="85" t="s">
        <v>392</v>
      </c>
      <c r="D131" s="88" t="s">
        <v>308</v>
      </c>
      <c r="E131" s="86" t="s">
        <v>309</v>
      </c>
      <c r="F131" s="85">
        <v>19337</v>
      </c>
      <c r="G131" s="103" t="s">
        <v>305</v>
      </c>
      <c r="H131" s="18">
        <v>0.0992824074074074</v>
      </c>
      <c r="I131" s="32">
        <f t="shared" si="3"/>
        <v>0.011412037037037026</v>
      </c>
      <c r="J131" s="16"/>
    </row>
    <row r="132" spans="1:10" ht="15">
      <c r="A132" s="115">
        <v>121</v>
      </c>
      <c r="B132" s="84">
        <v>78</v>
      </c>
      <c r="C132" s="85" t="s">
        <v>469</v>
      </c>
      <c r="D132" s="88" t="s">
        <v>231</v>
      </c>
      <c r="E132" s="86" t="s">
        <v>87</v>
      </c>
      <c r="F132" s="85">
        <v>6082</v>
      </c>
      <c r="G132" s="103" t="s">
        <v>163</v>
      </c>
      <c r="H132" s="18">
        <v>0.09938657407407407</v>
      </c>
      <c r="I132" s="32">
        <f t="shared" si="3"/>
        <v>0.011516203703703695</v>
      </c>
      <c r="J132" s="16"/>
    </row>
    <row r="133" spans="1:10" ht="15">
      <c r="A133" s="115">
        <v>122</v>
      </c>
      <c r="B133" s="84">
        <v>45</v>
      </c>
      <c r="C133" s="85" t="s">
        <v>458</v>
      </c>
      <c r="D133" s="88" t="s">
        <v>215</v>
      </c>
      <c r="E133" s="86" t="s">
        <v>80</v>
      </c>
      <c r="F133" s="85">
        <v>3001</v>
      </c>
      <c r="G133" s="103" t="s">
        <v>83</v>
      </c>
      <c r="H133" s="18">
        <v>0.09951388888888889</v>
      </c>
      <c r="I133" s="32">
        <f t="shared" si="3"/>
        <v>0.011643518518518511</v>
      </c>
      <c r="J133" s="16"/>
    </row>
    <row r="134" spans="1:10" ht="15">
      <c r="A134" s="115">
        <v>123</v>
      </c>
      <c r="B134" s="84">
        <v>38</v>
      </c>
      <c r="C134" s="85" t="s">
        <v>356</v>
      </c>
      <c r="D134" s="88" t="s">
        <v>209</v>
      </c>
      <c r="E134" s="86" t="s">
        <v>59</v>
      </c>
      <c r="F134" s="85">
        <v>100775</v>
      </c>
      <c r="G134" s="103" t="s">
        <v>35</v>
      </c>
      <c r="H134" s="18">
        <v>0.09951388888888889</v>
      </c>
      <c r="I134" s="32">
        <f t="shared" si="3"/>
        <v>0.011643518518518511</v>
      </c>
      <c r="J134" s="16"/>
    </row>
    <row r="135" spans="1:10" ht="15">
      <c r="A135" s="115">
        <v>124</v>
      </c>
      <c r="B135" s="84">
        <v>97</v>
      </c>
      <c r="C135" s="85" t="s">
        <v>474</v>
      </c>
      <c r="D135" s="88" t="s">
        <v>243</v>
      </c>
      <c r="E135" s="86" t="s">
        <v>239</v>
      </c>
      <c r="F135" s="85">
        <v>20474</v>
      </c>
      <c r="G135" s="103" t="s">
        <v>440</v>
      </c>
      <c r="H135" s="18">
        <v>0.09967592592592593</v>
      </c>
      <c r="I135" s="32">
        <f t="shared" si="3"/>
        <v>0.011805555555555555</v>
      </c>
      <c r="J135" s="16"/>
    </row>
    <row r="136" spans="1:10" ht="15">
      <c r="A136" s="115">
        <v>125</v>
      </c>
      <c r="B136" s="84">
        <v>163</v>
      </c>
      <c r="C136" s="85" t="s">
        <v>443</v>
      </c>
      <c r="D136" s="88" t="s">
        <v>444</v>
      </c>
      <c r="E136" s="86" t="s">
        <v>445</v>
      </c>
      <c r="F136" s="85">
        <v>20569</v>
      </c>
      <c r="G136" s="103" t="s">
        <v>320</v>
      </c>
      <c r="H136" s="18">
        <v>0.10064814814814815</v>
      </c>
      <c r="I136" s="32">
        <f t="shared" si="3"/>
        <v>0.012777777777777777</v>
      </c>
      <c r="J136" s="16"/>
    </row>
    <row r="137" spans="1:10" ht="15">
      <c r="A137" s="115">
        <v>126</v>
      </c>
      <c r="B137" s="84">
        <v>9</v>
      </c>
      <c r="C137" s="85" t="s">
        <v>110</v>
      </c>
      <c r="D137" s="88" t="s">
        <v>111</v>
      </c>
      <c r="E137" s="86" t="s">
        <v>85</v>
      </c>
      <c r="F137" s="85">
        <v>22069</v>
      </c>
      <c r="G137" s="103" t="s">
        <v>86</v>
      </c>
      <c r="H137" s="18">
        <v>0.10072916666666666</v>
      </c>
      <c r="I137" s="32">
        <f t="shared" si="3"/>
        <v>0.012858796296296285</v>
      </c>
      <c r="J137" s="16"/>
    </row>
    <row r="138" spans="1:10" ht="15">
      <c r="A138" s="115">
        <v>127</v>
      </c>
      <c r="B138" s="84">
        <v>120</v>
      </c>
      <c r="C138" s="85" t="s">
        <v>484</v>
      </c>
      <c r="D138" s="88" t="s">
        <v>265</v>
      </c>
      <c r="E138" s="86" t="s">
        <v>266</v>
      </c>
      <c r="F138" s="85">
        <v>14264</v>
      </c>
      <c r="G138" s="103" t="s">
        <v>175</v>
      </c>
      <c r="H138" s="18">
        <v>0.10092592592592592</v>
      </c>
      <c r="I138" s="32">
        <f t="shared" si="3"/>
        <v>0.013055555555555542</v>
      </c>
      <c r="J138" s="16"/>
    </row>
    <row r="139" spans="1:10" ht="15">
      <c r="A139" s="115">
        <v>128</v>
      </c>
      <c r="B139" s="84">
        <v>124</v>
      </c>
      <c r="C139" s="85" t="s">
        <v>486</v>
      </c>
      <c r="D139" s="88" t="s">
        <v>271</v>
      </c>
      <c r="E139" s="86" t="s">
        <v>272</v>
      </c>
      <c r="F139" s="85">
        <v>9629</v>
      </c>
      <c r="G139" s="103" t="s">
        <v>175</v>
      </c>
      <c r="H139" s="18">
        <v>0.10092592592592592</v>
      </c>
      <c r="I139" s="32">
        <f t="shared" si="3"/>
        <v>0.013055555555555542</v>
      </c>
      <c r="J139" s="16"/>
    </row>
    <row r="140" spans="1:10" ht="15">
      <c r="A140" s="115">
        <v>129</v>
      </c>
      <c r="B140" s="84">
        <v>152</v>
      </c>
      <c r="C140" s="85" t="s">
        <v>396</v>
      </c>
      <c r="D140" s="88" t="s">
        <v>316</v>
      </c>
      <c r="E140" s="86" t="s">
        <v>312</v>
      </c>
      <c r="F140" s="85">
        <v>20688</v>
      </c>
      <c r="G140" s="103" t="s">
        <v>442</v>
      </c>
      <c r="H140" s="18">
        <v>0.10114583333333334</v>
      </c>
      <c r="I140" s="32">
        <f aca="true" t="shared" si="4" ref="I140:I160">H140-$H$12</f>
        <v>0.013275462962962961</v>
      </c>
      <c r="J140" s="16"/>
    </row>
    <row r="141" spans="1:10" ht="15">
      <c r="A141" s="115">
        <v>130</v>
      </c>
      <c r="B141" s="84">
        <v>91</v>
      </c>
      <c r="C141" s="85" t="s">
        <v>368</v>
      </c>
      <c r="D141" s="88" t="s">
        <v>237</v>
      </c>
      <c r="E141" s="86" t="s">
        <v>238</v>
      </c>
      <c r="F141" s="85">
        <v>24</v>
      </c>
      <c r="G141" s="103" t="s">
        <v>305</v>
      </c>
      <c r="H141" s="18">
        <v>0.10116898148148147</v>
      </c>
      <c r="I141" s="32">
        <f t="shared" si="4"/>
        <v>0.013298611111111094</v>
      </c>
      <c r="J141" s="16"/>
    </row>
    <row r="142" spans="1:10" ht="15">
      <c r="A142" s="115">
        <v>131</v>
      </c>
      <c r="B142" s="84">
        <v>170</v>
      </c>
      <c r="C142" s="85" t="s">
        <v>403</v>
      </c>
      <c r="D142" s="88" t="s">
        <v>336</v>
      </c>
      <c r="E142" s="86" t="s">
        <v>337</v>
      </c>
      <c r="F142" s="85">
        <v>7442</v>
      </c>
      <c r="G142" s="103" t="s">
        <v>407</v>
      </c>
      <c r="H142" s="18">
        <v>0.10182870370370371</v>
      </c>
      <c r="I142" s="32">
        <f t="shared" si="4"/>
        <v>0.013958333333333336</v>
      </c>
      <c r="J142" s="16"/>
    </row>
    <row r="143" spans="1:10" ht="15">
      <c r="A143" s="115">
        <v>132</v>
      </c>
      <c r="B143" s="84">
        <v>166</v>
      </c>
      <c r="C143" s="85" t="s">
        <v>401</v>
      </c>
      <c r="D143" s="88" t="s">
        <v>331</v>
      </c>
      <c r="E143" s="86" t="s">
        <v>330</v>
      </c>
      <c r="F143" s="85">
        <v>21640</v>
      </c>
      <c r="G143" s="103" t="s">
        <v>441</v>
      </c>
      <c r="H143" s="18">
        <v>0.10225694444444444</v>
      </c>
      <c r="I143" s="32">
        <f t="shared" si="4"/>
        <v>0.014386574074074066</v>
      </c>
      <c r="J143" s="16"/>
    </row>
    <row r="144" spans="1:10" ht="15">
      <c r="A144" s="115">
        <v>133</v>
      </c>
      <c r="B144" s="84">
        <v>161</v>
      </c>
      <c r="C144" s="85" t="s">
        <v>498</v>
      </c>
      <c r="D144" s="88" t="s">
        <v>325</v>
      </c>
      <c r="E144" s="86" t="s">
        <v>323</v>
      </c>
      <c r="F144" s="85">
        <v>19907</v>
      </c>
      <c r="G144" s="103" t="s">
        <v>320</v>
      </c>
      <c r="H144" s="18">
        <v>0.10225694444444444</v>
      </c>
      <c r="I144" s="32">
        <f t="shared" si="4"/>
        <v>0.014386574074074066</v>
      </c>
      <c r="J144" s="16"/>
    </row>
    <row r="145" spans="1:10" ht="15">
      <c r="A145" s="115">
        <v>134</v>
      </c>
      <c r="B145" s="84">
        <v>14</v>
      </c>
      <c r="C145" s="85" t="s">
        <v>350</v>
      </c>
      <c r="D145" s="88" t="s">
        <v>196</v>
      </c>
      <c r="E145" s="86" t="s">
        <v>85</v>
      </c>
      <c r="F145" s="85">
        <v>22072</v>
      </c>
      <c r="G145" s="103" t="s">
        <v>86</v>
      </c>
      <c r="H145" s="18">
        <v>0.10225694444444444</v>
      </c>
      <c r="I145" s="32">
        <f t="shared" si="4"/>
        <v>0.014386574074074066</v>
      </c>
      <c r="J145" s="16"/>
    </row>
    <row r="146" spans="1:10" ht="15">
      <c r="A146" s="115">
        <v>135</v>
      </c>
      <c r="B146" s="84">
        <v>173</v>
      </c>
      <c r="C146" s="85" t="s">
        <v>405</v>
      </c>
      <c r="D146" s="88" t="s">
        <v>339</v>
      </c>
      <c r="E146" s="86" t="s">
        <v>259</v>
      </c>
      <c r="F146" s="85">
        <v>12285</v>
      </c>
      <c r="G146" s="103" t="s">
        <v>407</v>
      </c>
      <c r="H146" s="18">
        <v>0.10335648148148148</v>
      </c>
      <c r="I146" s="32">
        <f t="shared" si="4"/>
        <v>0.015486111111111103</v>
      </c>
      <c r="J146" s="16"/>
    </row>
    <row r="147" spans="1:10" ht="15">
      <c r="A147" s="115">
        <v>136</v>
      </c>
      <c r="B147" s="84">
        <v>16</v>
      </c>
      <c r="C147" s="85" t="s">
        <v>452</v>
      </c>
      <c r="D147" s="88" t="s">
        <v>198</v>
      </c>
      <c r="E147" s="86" t="s">
        <v>85</v>
      </c>
      <c r="F147" s="85">
        <v>23129</v>
      </c>
      <c r="G147" s="103" t="s">
        <v>86</v>
      </c>
      <c r="H147" s="18">
        <v>0.1037037037037037</v>
      </c>
      <c r="I147" s="32">
        <f t="shared" si="4"/>
        <v>0.015833333333333324</v>
      </c>
      <c r="J147" s="16"/>
    </row>
    <row r="148" spans="1:10" ht="15">
      <c r="A148" s="115">
        <v>137</v>
      </c>
      <c r="B148" s="84">
        <v>94</v>
      </c>
      <c r="C148" s="85" t="s">
        <v>370</v>
      </c>
      <c r="D148" s="88" t="s">
        <v>241</v>
      </c>
      <c r="E148" s="86" t="s">
        <v>239</v>
      </c>
      <c r="F148" s="85">
        <v>20668</v>
      </c>
      <c r="G148" s="103" t="s">
        <v>440</v>
      </c>
      <c r="H148" s="18">
        <v>0.10438657407407408</v>
      </c>
      <c r="I148" s="32">
        <f t="shared" si="4"/>
        <v>0.0165162037037037</v>
      </c>
      <c r="J148" s="16"/>
    </row>
    <row r="149" spans="1:10" ht="15">
      <c r="A149" s="115">
        <v>138</v>
      </c>
      <c r="B149" s="84">
        <v>162</v>
      </c>
      <c r="C149" s="85" t="s">
        <v>499</v>
      </c>
      <c r="D149" s="88" t="s">
        <v>326</v>
      </c>
      <c r="E149" s="86" t="s">
        <v>323</v>
      </c>
      <c r="F149" s="85">
        <v>20471</v>
      </c>
      <c r="G149" s="103" t="s">
        <v>320</v>
      </c>
      <c r="H149" s="18">
        <v>0.10493055555555557</v>
      </c>
      <c r="I149" s="32">
        <f t="shared" si="4"/>
        <v>0.017060185185185192</v>
      </c>
      <c r="J149" s="16"/>
    </row>
    <row r="150" spans="1:10" ht="15">
      <c r="A150" s="115">
        <v>139</v>
      </c>
      <c r="B150" s="84">
        <v>171</v>
      </c>
      <c r="C150" s="85" t="s">
        <v>404</v>
      </c>
      <c r="D150" s="88" t="s">
        <v>338</v>
      </c>
      <c r="E150" s="86" t="s">
        <v>277</v>
      </c>
      <c r="F150" s="85">
        <v>13677</v>
      </c>
      <c r="G150" s="103" t="s">
        <v>407</v>
      </c>
      <c r="H150" s="18">
        <v>0.10509259259259258</v>
      </c>
      <c r="I150" s="32">
        <f t="shared" si="4"/>
        <v>0.017222222222222208</v>
      </c>
      <c r="J150" s="16"/>
    </row>
    <row r="151" spans="1:10" ht="15">
      <c r="A151" s="115">
        <v>140</v>
      </c>
      <c r="B151" s="84">
        <v>109</v>
      </c>
      <c r="C151" s="85" t="s">
        <v>481</v>
      </c>
      <c r="D151" s="88" t="s">
        <v>260</v>
      </c>
      <c r="E151" s="86" t="s">
        <v>259</v>
      </c>
      <c r="F151" s="85">
        <v>21091</v>
      </c>
      <c r="G151" s="103" t="s">
        <v>255</v>
      </c>
      <c r="H151" s="18">
        <v>0.10526620370370371</v>
      </c>
      <c r="I151" s="32">
        <f t="shared" si="4"/>
        <v>0.017395833333333333</v>
      </c>
      <c r="J151" s="16"/>
    </row>
    <row r="152" spans="1:10" ht="15">
      <c r="A152" s="115">
        <v>141</v>
      </c>
      <c r="B152" s="84">
        <v>168</v>
      </c>
      <c r="C152" s="85" t="s">
        <v>402</v>
      </c>
      <c r="D152" s="88" t="s">
        <v>333</v>
      </c>
      <c r="E152" s="86" t="s">
        <v>181</v>
      </c>
      <c r="F152" s="85">
        <v>21542</v>
      </c>
      <c r="G152" s="103" t="s">
        <v>255</v>
      </c>
      <c r="H152" s="18">
        <v>0.10645833333333332</v>
      </c>
      <c r="I152" s="32">
        <f t="shared" si="4"/>
        <v>0.018587962962962945</v>
      </c>
      <c r="J152" s="16"/>
    </row>
    <row r="153" spans="1:10" ht="15">
      <c r="A153" s="115">
        <v>142</v>
      </c>
      <c r="B153" s="84">
        <v>81</v>
      </c>
      <c r="C153" s="85" t="s">
        <v>470</v>
      </c>
      <c r="D153" s="88" t="s">
        <v>233</v>
      </c>
      <c r="E153" s="86" t="s">
        <v>169</v>
      </c>
      <c r="F153" s="85">
        <v>7130</v>
      </c>
      <c r="G153" s="103" t="s">
        <v>163</v>
      </c>
      <c r="H153" s="18">
        <v>0.10662037037037037</v>
      </c>
      <c r="I153" s="32">
        <f t="shared" si="4"/>
        <v>0.01874999999999999</v>
      </c>
      <c r="J153" s="16"/>
    </row>
    <row r="154" spans="1:10" ht="15">
      <c r="A154" s="115">
        <v>143</v>
      </c>
      <c r="B154" s="84">
        <v>102</v>
      </c>
      <c r="C154" s="85" t="s">
        <v>477</v>
      </c>
      <c r="D154" s="88" t="s">
        <v>248</v>
      </c>
      <c r="E154" s="86" t="s">
        <v>249</v>
      </c>
      <c r="F154" s="85">
        <v>21335</v>
      </c>
      <c r="G154" s="103" t="s">
        <v>441</v>
      </c>
      <c r="H154" s="18">
        <v>0.10777777777777779</v>
      </c>
      <c r="I154" s="32">
        <f t="shared" si="4"/>
        <v>0.019907407407407415</v>
      </c>
      <c r="J154" s="16"/>
    </row>
    <row r="155" spans="1:10" ht="15">
      <c r="A155" s="115">
        <v>144</v>
      </c>
      <c r="B155" s="84">
        <v>48</v>
      </c>
      <c r="C155" s="85" t="s">
        <v>360</v>
      </c>
      <c r="D155" s="88" t="s">
        <v>216</v>
      </c>
      <c r="E155" s="86" t="s">
        <v>80</v>
      </c>
      <c r="F155" s="85">
        <v>5809</v>
      </c>
      <c r="G155" s="103" t="s">
        <v>83</v>
      </c>
      <c r="H155" s="18">
        <v>0.10777777777777779</v>
      </c>
      <c r="I155" s="32">
        <f t="shared" si="4"/>
        <v>0.019907407407407415</v>
      </c>
      <c r="J155" s="16"/>
    </row>
    <row r="156" spans="1:10" ht="15">
      <c r="A156" s="115">
        <v>145</v>
      </c>
      <c r="B156" s="84">
        <v>172</v>
      </c>
      <c r="C156" s="85" t="s">
        <v>447</v>
      </c>
      <c r="D156" s="88" t="s">
        <v>448</v>
      </c>
      <c r="E156" s="86" t="s">
        <v>449</v>
      </c>
      <c r="F156" s="85">
        <v>13034</v>
      </c>
      <c r="G156" s="103" t="s">
        <v>407</v>
      </c>
      <c r="H156" s="18">
        <v>0.10783564814814815</v>
      </c>
      <c r="I156" s="32">
        <f t="shared" si="4"/>
        <v>0.019965277777777776</v>
      </c>
      <c r="J156" s="16"/>
    </row>
    <row r="157" spans="1:10" ht="15">
      <c r="A157" s="115">
        <v>146</v>
      </c>
      <c r="B157" s="84">
        <v>157</v>
      </c>
      <c r="C157" s="85" t="s">
        <v>497</v>
      </c>
      <c r="D157" s="88" t="s">
        <v>322</v>
      </c>
      <c r="E157" s="86" t="s">
        <v>323</v>
      </c>
      <c r="F157" s="85">
        <v>21130</v>
      </c>
      <c r="G157" s="103" t="s">
        <v>320</v>
      </c>
      <c r="H157" s="18">
        <v>0.11288194444444444</v>
      </c>
      <c r="I157" s="32">
        <f t="shared" si="4"/>
        <v>0.02501157407407406</v>
      </c>
      <c r="J157" s="16"/>
    </row>
    <row r="158" spans="1:10" ht="15">
      <c r="A158" s="115">
        <v>147</v>
      </c>
      <c r="B158" s="84">
        <v>98</v>
      </c>
      <c r="C158" s="85" t="s">
        <v>475</v>
      </c>
      <c r="D158" s="88" t="s">
        <v>244</v>
      </c>
      <c r="E158" s="86" t="s">
        <v>239</v>
      </c>
      <c r="F158" s="85">
        <v>21493</v>
      </c>
      <c r="G158" s="103" t="s">
        <v>440</v>
      </c>
      <c r="H158" s="18">
        <v>0.11677083333333334</v>
      </c>
      <c r="I158" s="32">
        <f t="shared" si="4"/>
        <v>0.02890046296296296</v>
      </c>
      <c r="J158" s="16"/>
    </row>
    <row r="159" spans="1:10" ht="15">
      <c r="A159" s="115">
        <v>148</v>
      </c>
      <c r="B159" s="84">
        <v>103</v>
      </c>
      <c r="C159" s="85" t="s">
        <v>478</v>
      </c>
      <c r="D159" s="88" t="s">
        <v>250</v>
      </c>
      <c r="E159" s="86" t="s">
        <v>249</v>
      </c>
      <c r="F159" s="85">
        <v>19226</v>
      </c>
      <c r="G159" s="103" t="s">
        <v>441</v>
      </c>
      <c r="H159" s="18">
        <v>0.12476851851851851</v>
      </c>
      <c r="I159" s="32">
        <f t="shared" si="4"/>
        <v>0.03689814814814814</v>
      </c>
      <c r="J159" s="16"/>
    </row>
    <row r="160" spans="1:10" ht="15">
      <c r="A160" s="115">
        <v>149</v>
      </c>
      <c r="B160" s="84">
        <v>164</v>
      </c>
      <c r="C160" s="85" t="s">
        <v>500</v>
      </c>
      <c r="D160" s="88" t="s">
        <v>328</v>
      </c>
      <c r="E160" s="86" t="s">
        <v>327</v>
      </c>
      <c r="F160" s="85">
        <v>20971</v>
      </c>
      <c r="G160" s="103" t="s">
        <v>320</v>
      </c>
      <c r="H160" s="18">
        <v>0.12476851851851851</v>
      </c>
      <c r="I160" s="32">
        <f t="shared" si="4"/>
        <v>0.03689814814814814</v>
      </c>
      <c r="J160" s="16"/>
    </row>
    <row r="161" spans="1:10" ht="15">
      <c r="A161" s="115"/>
      <c r="B161" s="84">
        <v>23</v>
      </c>
      <c r="C161" s="85" t="s">
        <v>130</v>
      </c>
      <c r="D161" s="88" t="s">
        <v>131</v>
      </c>
      <c r="E161" s="86" t="s">
        <v>450</v>
      </c>
      <c r="F161" s="85">
        <v>1602446</v>
      </c>
      <c r="G161" s="103" t="s">
        <v>204</v>
      </c>
      <c r="H161" s="18" t="s">
        <v>77</v>
      </c>
      <c r="I161" s="32"/>
      <c r="J161" s="16"/>
    </row>
    <row r="162" spans="1:10" ht="15">
      <c r="A162" s="115"/>
      <c r="B162" s="84">
        <v>55</v>
      </c>
      <c r="C162" s="85" t="s">
        <v>361</v>
      </c>
      <c r="D162" s="88" t="s">
        <v>217</v>
      </c>
      <c r="E162" s="86" t="s">
        <v>79</v>
      </c>
      <c r="F162" s="85" t="s">
        <v>417</v>
      </c>
      <c r="G162" s="103" t="s">
        <v>82</v>
      </c>
      <c r="H162" s="18" t="s">
        <v>77</v>
      </c>
      <c r="I162" s="9"/>
      <c r="J162" s="16"/>
    </row>
    <row r="163" spans="1:10" ht="15">
      <c r="A163" s="114"/>
      <c r="B163" s="108" t="s">
        <v>512</v>
      </c>
      <c r="C163" s="114"/>
      <c r="D163" s="114"/>
      <c r="E163" s="114"/>
      <c r="F163" s="114"/>
      <c r="G163" s="114"/>
      <c r="H163" s="114"/>
      <c r="I163" s="114"/>
      <c r="J163" s="114"/>
    </row>
    <row r="165" spans="1:10" ht="12.75">
      <c r="A165" s="5"/>
      <c r="B165" s="5" t="s">
        <v>90</v>
      </c>
      <c r="C165" s="6"/>
      <c r="D165" s="5"/>
      <c r="F165" s="5"/>
      <c r="G165" s="5"/>
      <c r="I165" s="5"/>
      <c r="J165" s="5"/>
    </row>
    <row r="166" spans="1:10" ht="15">
      <c r="A166" s="30" t="s">
        <v>17</v>
      </c>
      <c r="B166" s="84">
        <v>18</v>
      </c>
      <c r="C166" s="85" t="s">
        <v>124</v>
      </c>
      <c r="D166" s="88" t="s">
        <v>125</v>
      </c>
      <c r="E166" s="86" t="s">
        <v>118</v>
      </c>
      <c r="F166" s="85" t="s">
        <v>126</v>
      </c>
      <c r="G166" s="103" t="s">
        <v>119</v>
      </c>
      <c r="H166" s="5" t="s">
        <v>47</v>
      </c>
      <c r="I166" s="5"/>
      <c r="J166" s="5"/>
    </row>
    <row r="167" spans="1:10" ht="15">
      <c r="A167" s="30" t="s">
        <v>18</v>
      </c>
      <c r="B167" s="84">
        <v>41</v>
      </c>
      <c r="C167" s="85" t="s">
        <v>148</v>
      </c>
      <c r="D167" s="88" t="s">
        <v>149</v>
      </c>
      <c r="E167" s="86" t="s">
        <v>59</v>
      </c>
      <c r="F167" s="85">
        <v>100412</v>
      </c>
      <c r="G167" s="103" t="s">
        <v>35</v>
      </c>
      <c r="H167" s="5" t="s">
        <v>48</v>
      </c>
      <c r="I167" s="5"/>
      <c r="J167" s="5"/>
    </row>
    <row r="168" spans="1:10" ht="15">
      <c r="A168" s="30" t="s">
        <v>19</v>
      </c>
      <c r="B168" s="84">
        <v>6</v>
      </c>
      <c r="C168" s="85" t="s">
        <v>347</v>
      </c>
      <c r="D168" s="88" t="s">
        <v>191</v>
      </c>
      <c r="E168" s="86" t="s">
        <v>45</v>
      </c>
      <c r="F168" s="85">
        <v>235</v>
      </c>
      <c r="G168" s="103" t="s">
        <v>36</v>
      </c>
      <c r="H168" s="5" t="s">
        <v>49</v>
      </c>
      <c r="I168" s="5"/>
      <c r="J168" s="5"/>
    </row>
    <row r="169" spans="1:10" ht="12.75">
      <c r="A169" s="5"/>
      <c r="B169" s="5" t="s">
        <v>90</v>
      </c>
      <c r="C169" s="6"/>
      <c r="D169" s="5"/>
      <c r="F169" s="5"/>
      <c r="G169" s="5"/>
      <c r="I169" s="5"/>
      <c r="J169" s="5"/>
    </row>
    <row r="170" spans="1:10" ht="15">
      <c r="A170" s="30" t="s">
        <v>17</v>
      </c>
      <c r="B170" s="84">
        <v>27</v>
      </c>
      <c r="C170" s="85" t="s">
        <v>140</v>
      </c>
      <c r="D170" s="88" t="s">
        <v>413</v>
      </c>
      <c r="E170" s="86" t="s">
        <v>450</v>
      </c>
      <c r="F170" s="85">
        <v>1601840</v>
      </c>
      <c r="G170" s="103" t="s">
        <v>204</v>
      </c>
      <c r="H170" s="5" t="s">
        <v>47</v>
      </c>
      <c r="I170" s="5"/>
      <c r="J170" s="5"/>
    </row>
    <row r="171" spans="1:10" ht="15">
      <c r="A171" s="30" t="s">
        <v>18</v>
      </c>
      <c r="B171" s="84">
        <v>66</v>
      </c>
      <c r="C171" s="85" t="s">
        <v>431</v>
      </c>
      <c r="D171" s="88" t="s">
        <v>224</v>
      </c>
      <c r="E171" s="86" t="s">
        <v>81</v>
      </c>
      <c r="F171" s="85" t="s">
        <v>432</v>
      </c>
      <c r="G171" s="103" t="s">
        <v>81</v>
      </c>
      <c r="H171" s="5" t="s">
        <v>48</v>
      </c>
      <c r="I171" s="5"/>
      <c r="J171" s="5"/>
    </row>
    <row r="172" spans="1:10" ht="15">
      <c r="A172" s="30" t="s">
        <v>19</v>
      </c>
      <c r="B172" s="84">
        <v>11</v>
      </c>
      <c r="C172" s="85" t="s">
        <v>114</v>
      </c>
      <c r="D172" s="88" t="s">
        <v>115</v>
      </c>
      <c r="E172" s="86" t="s">
        <v>85</v>
      </c>
      <c r="F172" s="85">
        <v>22013</v>
      </c>
      <c r="G172" s="103" t="s">
        <v>86</v>
      </c>
      <c r="H172" s="5" t="s">
        <v>49</v>
      </c>
      <c r="I172" s="5"/>
      <c r="J172" s="5"/>
    </row>
    <row r="173" spans="1:10" ht="12.75">
      <c r="A173" s="5"/>
      <c r="B173" s="5" t="s">
        <v>91</v>
      </c>
      <c r="C173" s="6"/>
      <c r="D173" s="5"/>
      <c r="E173" s="5"/>
      <c r="F173" s="5"/>
      <c r="G173" s="5"/>
      <c r="H173" s="5"/>
      <c r="I173" s="5"/>
      <c r="J173" s="5"/>
    </row>
    <row r="174" spans="1:10" ht="15">
      <c r="A174" s="30" t="s">
        <v>17</v>
      </c>
      <c r="B174" s="84">
        <v>65</v>
      </c>
      <c r="C174" s="85" t="s">
        <v>429</v>
      </c>
      <c r="D174" s="88" t="s">
        <v>428</v>
      </c>
      <c r="E174" s="86" t="s">
        <v>81</v>
      </c>
      <c r="F174" s="85" t="s">
        <v>430</v>
      </c>
      <c r="G174" s="103" t="s">
        <v>81</v>
      </c>
      <c r="H174" s="5" t="s">
        <v>52</v>
      </c>
      <c r="I174" s="5"/>
      <c r="J174" s="5"/>
    </row>
    <row r="175" spans="1:10" ht="15">
      <c r="A175" s="30" t="s">
        <v>18</v>
      </c>
      <c r="B175" s="84">
        <v>24</v>
      </c>
      <c r="C175" s="85" t="s">
        <v>138</v>
      </c>
      <c r="D175" s="88" t="s">
        <v>139</v>
      </c>
      <c r="E175" s="86" t="s">
        <v>450</v>
      </c>
      <c r="F175" s="85">
        <v>1601280</v>
      </c>
      <c r="G175" s="103" t="s">
        <v>204</v>
      </c>
      <c r="H175" s="5" t="s">
        <v>51</v>
      </c>
      <c r="I175" s="5"/>
      <c r="J175" s="5"/>
    </row>
    <row r="176" spans="1:10" ht="15">
      <c r="A176" s="30" t="s">
        <v>19</v>
      </c>
      <c r="B176" s="84">
        <v>23</v>
      </c>
      <c r="C176" s="85" t="s">
        <v>130</v>
      </c>
      <c r="D176" s="88" t="s">
        <v>131</v>
      </c>
      <c r="E176" s="86" t="s">
        <v>450</v>
      </c>
      <c r="F176" s="85">
        <v>1602446</v>
      </c>
      <c r="G176" s="103" t="s">
        <v>204</v>
      </c>
      <c r="H176" s="5" t="s">
        <v>50</v>
      </c>
      <c r="I176" s="5"/>
      <c r="J176" s="5"/>
    </row>
    <row r="177" spans="1:10" ht="12.75">
      <c r="A177" s="5"/>
      <c r="B177" s="5" t="s">
        <v>92</v>
      </c>
      <c r="C177" s="6"/>
      <c r="D177" s="5"/>
      <c r="E177" s="5"/>
      <c r="F177" s="5"/>
      <c r="G177" s="5"/>
      <c r="H177" s="5"/>
      <c r="I177" s="5"/>
      <c r="J177" s="5"/>
    </row>
    <row r="178" spans="1:10" ht="15">
      <c r="A178" s="30">
        <v>1</v>
      </c>
      <c r="B178" s="84">
        <v>65</v>
      </c>
      <c r="C178" s="85" t="s">
        <v>429</v>
      </c>
      <c r="D178" s="88" t="s">
        <v>428</v>
      </c>
      <c r="E178" s="86" t="s">
        <v>81</v>
      </c>
      <c r="F178" s="85" t="s">
        <v>430</v>
      </c>
      <c r="G178" s="103" t="s">
        <v>81</v>
      </c>
      <c r="H178" s="5" t="s">
        <v>52</v>
      </c>
      <c r="I178" s="5"/>
      <c r="J178" s="5"/>
    </row>
    <row r="179" spans="1:10" ht="15">
      <c r="A179" s="30">
        <v>2</v>
      </c>
      <c r="B179" s="84">
        <v>25</v>
      </c>
      <c r="C179" s="85" t="s">
        <v>132</v>
      </c>
      <c r="D179" s="88" t="s">
        <v>133</v>
      </c>
      <c r="E179" s="86" t="s">
        <v>450</v>
      </c>
      <c r="F179" s="85">
        <v>1600141</v>
      </c>
      <c r="G179" s="103" t="s">
        <v>204</v>
      </c>
      <c r="H179" s="5" t="s">
        <v>51</v>
      </c>
      <c r="I179" s="5"/>
      <c r="J179" s="5"/>
    </row>
    <row r="180" spans="1:10" ht="15">
      <c r="A180" s="30">
        <v>3</v>
      </c>
      <c r="B180" s="84">
        <v>17</v>
      </c>
      <c r="C180" s="85" t="s">
        <v>120</v>
      </c>
      <c r="D180" s="88" t="s">
        <v>121</v>
      </c>
      <c r="E180" s="86" t="s">
        <v>122</v>
      </c>
      <c r="F180" s="85" t="s">
        <v>123</v>
      </c>
      <c r="G180" s="103" t="s">
        <v>119</v>
      </c>
      <c r="H180" s="5" t="s">
        <v>50</v>
      </c>
      <c r="I180" s="5"/>
      <c r="J180" s="5"/>
    </row>
    <row r="181" spans="1:10" ht="12.75">
      <c r="A181" s="5"/>
      <c r="B181" s="5" t="s">
        <v>93</v>
      </c>
      <c r="C181" s="6"/>
      <c r="D181" s="5"/>
      <c r="E181" s="5"/>
      <c r="F181" s="5"/>
      <c r="G181" s="5"/>
      <c r="H181" s="5"/>
      <c r="I181" s="5"/>
      <c r="J181" s="5"/>
    </row>
    <row r="182" spans="1:10" ht="15">
      <c r="A182" s="30">
        <v>1</v>
      </c>
      <c r="B182" s="84">
        <v>107</v>
      </c>
      <c r="C182" s="85" t="s">
        <v>374</v>
      </c>
      <c r="D182" s="88" t="s">
        <v>256</v>
      </c>
      <c r="E182" s="86" t="s">
        <v>257</v>
      </c>
      <c r="F182" s="85">
        <v>20368</v>
      </c>
      <c r="G182" s="103" t="s">
        <v>180</v>
      </c>
      <c r="H182" s="5" t="s">
        <v>46</v>
      </c>
      <c r="I182" s="5"/>
      <c r="J182" s="5"/>
    </row>
    <row r="183" spans="1:10" ht="15">
      <c r="A183" s="30">
        <v>2</v>
      </c>
      <c r="B183" s="84">
        <v>23</v>
      </c>
      <c r="C183" s="85" t="s">
        <v>130</v>
      </c>
      <c r="D183" s="88" t="s">
        <v>131</v>
      </c>
      <c r="E183" s="86" t="s">
        <v>450</v>
      </c>
      <c r="F183" s="85">
        <v>1602446</v>
      </c>
      <c r="G183" s="103" t="s">
        <v>204</v>
      </c>
      <c r="H183" s="5" t="s">
        <v>56</v>
      </c>
      <c r="I183" s="5"/>
      <c r="J183" s="5"/>
    </row>
    <row r="184" spans="1:10" ht="15">
      <c r="A184" s="30">
        <v>3</v>
      </c>
      <c r="B184" s="84">
        <v>28</v>
      </c>
      <c r="C184" s="85" t="s">
        <v>135</v>
      </c>
      <c r="D184" s="88" t="s">
        <v>414</v>
      </c>
      <c r="E184" s="86" t="s">
        <v>450</v>
      </c>
      <c r="F184" s="85">
        <v>1601186</v>
      </c>
      <c r="G184" s="103" t="s">
        <v>204</v>
      </c>
      <c r="H184" s="5" t="s">
        <v>57</v>
      </c>
      <c r="I184" s="5"/>
      <c r="J184" s="5"/>
    </row>
    <row r="185" spans="1:10" ht="12.75">
      <c r="A185" s="5"/>
      <c r="B185" s="5"/>
      <c r="C185" s="6"/>
      <c r="D185" s="5"/>
      <c r="E185" s="5"/>
      <c r="F185" s="5"/>
      <c r="G185" s="5"/>
      <c r="H185" s="5"/>
      <c r="I185" s="5"/>
      <c r="J185" s="5"/>
    </row>
    <row r="186" spans="1:10" ht="12.75">
      <c r="A186" s="5" t="s">
        <v>514</v>
      </c>
      <c r="B186" s="5"/>
      <c r="C186" s="6"/>
      <c r="D186" s="5"/>
      <c r="E186" s="5"/>
      <c r="F186" s="5"/>
      <c r="G186" s="5"/>
      <c r="H186" s="5"/>
      <c r="I186" s="5"/>
      <c r="J186" s="5"/>
    </row>
    <row r="187" spans="1:10" ht="12.75">
      <c r="A187" s="5" t="s">
        <v>515</v>
      </c>
      <c r="B187" s="5" t="s">
        <v>516</v>
      </c>
      <c r="C187" s="6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6"/>
      <c r="D188" s="5"/>
      <c r="E188" s="5"/>
      <c r="F188" s="5"/>
      <c r="G188" s="5"/>
      <c r="H188" s="5"/>
      <c r="I188" s="5"/>
      <c r="J188" s="5"/>
    </row>
    <row r="189" spans="1:4" ht="12.75">
      <c r="A189" s="72" t="s">
        <v>517</v>
      </c>
      <c r="B189" s="5"/>
      <c r="C189" s="6"/>
      <c r="D189" s="5"/>
    </row>
    <row r="191" ht="12.75">
      <c r="A191" s="1" t="s">
        <v>518</v>
      </c>
    </row>
    <row r="192" ht="12.75">
      <c r="A192" s="1" t="s">
        <v>519</v>
      </c>
    </row>
    <row r="193" ht="12.75">
      <c r="A193" s="1" t="s">
        <v>520</v>
      </c>
    </row>
    <row r="194" ht="12.75">
      <c r="A194" s="1" t="s">
        <v>521</v>
      </c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8"/>
  <sheetViews>
    <sheetView zoomScalePageLayoutView="0" workbookViewId="0" topLeftCell="A7">
      <selection activeCell="J7" sqref="J1:AE16384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hidden="1" customWidth="1"/>
    <col min="11" max="11" width="7.7109375" style="0" hidden="1" customWidth="1"/>
    <col min="12" max="12" width="6.421875" style="0" hidden="1" customWidth="1"/>
    <col min="13" max="13" width="11.57421875" style="0" hidden="1" customWidth="1"/>
    <col min="14" max="14" width="10.28125" style="0" hidden="1" customWidth="1"/>
    <col min="15" max="15" width="7.7109375" style="0" hidden="1" customWidth="1"/>
    <col min="16" max="16" width="6.421875" style="0" hidden="1" customWidth="1"/>
    <col min="17" max="17" width="11.57421875" style="0" hidden="1" customWidth="1"/>
    <col min="18" max="18" width="10.28125" style="0" hidden="1" customWidth="1"/>
    <col min="19" max="19" width="7.7109375" style="0" hidden="1" customWidth="1"/>
    <col min="20" max="20" width="6.421875" style="0" hidden="1" customWidth="1"/>
    <col min="21" max="21" width="11.57421875" style="0" hidden="1" customWidth="1"/>
    <col min="22" max="22" width="10.28125" style="0" hidden="1" customWidth="1"/>
    <col min="23" max="23" width="7.7109375" style="0" hidden="1" customWidth="1"/>
    <col min="24" max="24" width="6.421875" style="0" hidden="1" customWidth="1"/>
    <col min="25" max="25" width="11.57421875" style="0" hidden="1" customWidth="1"/>
    <col min="26" max="26" width="10.28125" style="0" hidden="1" customWidth="1"/>
    <col min="27" max="27" width="7.7109375" style="0" hidden="1" customWidth="1"/>
    <col min="28" max="28" width="6.421875" style="0" hidden="1" customWidth="1"/>
    <col min="29" max="29" width="11.57421875" style="0" hidden="1" customWidth="1"/>
    <col min="30" max="30" width="10.28125" style="0" hidden="1" customWidth="1"/>
    <col min="31" max="31" width="10.140625" style="0" hidden="1" customWidth="1"/>
    <col min="32" max="33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522</v>
      </c>
      <c r="E3" s="163"/>
      <c r="F3" s="163"/>
      <c r="G3" s="163"/>
      <c r="I3" s="3"/>
    </row>
    <row r="4" spans="1:9" ht="12.75">
      <c r="A4" s="4" t="s">
        <v>78</v>
      </c>
      <c r="C4" s="64">
        <v>42496</v>
      </c>
      <c r="I4" s="3" t="s">
        <v>408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31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  <c r="K10" s="170" t="s">
        <v>25</v>
      </c>
      <c r="L10" s="170"/>
      <c r="M10" s="170"/>
      <c r="N10" s="170"/>
      <c r="O10" s="171" t="s">
        <v>24</v>
      </c>
      <c r="P10" s="171"/>
      <c r="Q10" s="171"/>
      <c r="R10" s="171"/>
      <c r="S10" s="170" t="s">
        <v>26</v>
      </c>
      <c r="T10" s="170"/>
      <c r="U10" s="170"/>
      <c r="V10" s="170"/>
      <c r="W10" s="171" t="s">
        <v>30</v>
      </c>
      <c r="X10" s="171"/>
      <c r="Y10" s="171"/>
      <c r="Z10" s="171"/>
      <c r="AA10" s="170" t="s">
        <v>27</v>
      </c>
      <c r="AB10" s="170"/>
      <c r="AC10" s="170"/>
      <c r="AD10" s="170"/>
      <c r="AE10" t="s">
        <v>31</v>
      </c>
    </row>
    <row r="11" spans="1:10" ht="15">
      <c r="A11" s="114"/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30" ht="15">
      <c r="A12" s="115">
        <v>1</v>
      </c>
      <c r="B12" s="84">
        <v>107</v>
      </c>
      <c r="C12" s="85" t="s">
        <v>374</v>
      </c>
      <c r="D12" s="88" t="s">
        <v>256</v>
      </c>
      <c r="E12" s="86" t="s">
        <v>257</v>
      </c>
      <c r="F12" s="85">
        <v>20368</v>
      </c>
      <c r="G12" s="103" t="s">
        <v>180</v>
      </c>
      <c r="H12" s="9">
        <f aca="true" t="shared" si="0" ref="H12:H23">SUM(M12,Q12,U12,Y12,AC12)-SUM(N12,R12,V12,Z12,AD12)</f>
        <v>0.08940651620370378</v>
      </c>
      <c r="I12" s="9">
        <f aca="true" t="shared" si="1" ref="I12:I43">H12-$H$12</f>
        <v>0</v>
      </c>
      <c r="K12" s="23">
        <v>20</v>
      </c>
      <c r="L12" s="34">
        <v>107</v>
      </c>
      <c r="M12" s="27">
        <v>0.0016518865740741406</v>
      </c>
      <c r="N12" s="16"/>
      <c r="O12" s="115">
        <v>1</v>
      </c>
      <c r="P12" s="84">
        <v>107</v>
      </c>
      <c r="Q12" s="18">
        <v>0.08787037037037038</v>
      </c>
      <c r="R12" s="16">
        <v>0.00011574074074074073</v>
      </c>
      <c r="S12" s="104"/>
      <c r="T12" s="84"/>
      <c r="U12" s="31"/>
      <c r="V12" s="33"/>
      <c r="W12" s="23"/>
      <c r="X12" s="84"/>
      <c r="Y12" s="32"/>
      <c r="Z12" s="16"/>
      <c r="AA12" s="23"/>
      <c r="AB12" s="84"/>
      <c r="AC12" s="27"/>
      <c r="AD12" s="8"/>
    </row>
    <row r="13" spans="1:31" ht="15">
      <c r="A13" s="115">
        <v>2</v>
      </c>
      <c r="B13" s="84">
        <v>28</v>
      </c>
      <c r="C13" s="85" t="s">
        <v>135</v>
      </c>
      <c r="D13" s="88" t="s">
        <v>414</v>
      </c>
      <c r="E13" s="86" t="s">
        <v>450</v>
      </c>
      <c r="F13" s="85">
        <v>1601186</v>
      </c>
      <c r="G13" s="103" t="s">
        <v>204</v>
      </c>
      <c r="H13" s="9">
        <f t="shared" si="0"/>
        <v>0.09024859953703705</v>
      </c>
      <c r="I13" s="9">
        <f t="shared" si="1"/>
        <v>0.0008420833333332711</v>
      </c>
      <c r="K13" s="23">
        <v>39</v>
      </c>
      <c r="L13" s="34">
        <v>28</v>
      </c>
      <c r="M13" s="27">
        <v>0.0016837847222222271</v>
      </c>
      <c r="N13" s="16"/>
      <c r="O13" s="115">
        <v>2</v>
      </c>
      <c r="P13" s="84">
        <v>28</v>
      </c>
      <c r="Q13" s="18">
        <v>0.08863425925925926</v>
      </c>
      <c r="R13" s="16">
        <v>6.944444444444444E-05</v>
      </c>
      <c r="S13" s="104"/>
      <c r="T13" s="84"/>
      <c r="U13" s="31"/>
      <c r="V13" s="33"/>
      <c r="W13" s="23"/>
      <c r="X13" s="84"/>
      <c r="Y13" s="32"/>
      <c r="Z13" s="16"/>
      <c r="AA13" s="23"/>
      <c r="AB13" s="84"/>
      <c r="AC13" s="27"/>
      <c r="AD13" s="8"/>
      <c r="AE13" s="15"/>
    </row>
    <row r="14" spans="1:30" ht="15">
      <c r="A14" s="115">
        <v>3</v>
      </c>
      <c r="B14" s="84">
        <v>2</v>
      </c>
      <c r="C14" s="85" t="s">
        <v>527</v>
      </c>
      <c r="D14" s="88" t="s">
        <v>189</v>
      </c>
      <c r="E14" s="86" t="s">
        <v>45</v>
      </c>
      <c r="F14" s="85">
        <v>939</v>
      </c>
      <c r="G14" s="103" t="s">
        <v>36</v>
      </c>
      <c r="H14" s="9">
        <f t="shared" si="0"/>
        <v>0.0902571412037037</v>
      </c>
      <c r="I14" s="9">
        <f t="shared" si="1"/>
        <v>0.0008506249999999244</v>
      </c>
      <c r="K14" s="23">
        <v>3</v>
      </c>
      <c r="L14" s="34">
        <v>2</v>
      </c>
      <c r="M14" s="27">
        <v>0.0015997337962963022</v>
      </c>
      <c r="N14" s="16"/>
      <c r="O14" s="115">
        <v>5</v>
      </c>
      <c r="P14" s="84">
        <v>2</v>
      </c>
      <c r="Q14" s="18">
        <v>0.08865740740740741</v>
      </c>
      <c r="R14" s="18"/>
      <c r="S14" s="104"/>
      <c r="T14" s="84"/>
      <c r="U14" s="31"/>
      <c r="V14" s="33"/>
      <c r="W14" s="23"/>
      <c r="X14" s="84"/>
      <c r="Y14" s="32"/>
      <c r="Z14" s="16"/>
      <c r="AA14" s="23"/>
      <c r="AB14" s="84"/>
      <c r="AC14" s="27"/>
      <c r="AD14" s="8"/>
    </row>
    <row r="15" spans="1:30" ht="15">
      <c r="A15" s="115">
        <v>4</v>
      </c>
      <c r="B15" s="84">
        <v>5</v>
      </c>
      <c r="C15" s="85" t="s">
        <v>108</v>
      </c>
      <c r="D15" s="88" t="s">
        <v>109</v>
      </c>
      <c r="E15" s="86" t="s">
        <v>45</v>
      </c>
      <c r="F15" s="85">
        <v>1053</v>
      </c>
      <c r="G15" s="103" t="s">
        <v>36</v>
      </c>
      <c r="H15" s="9">
        <f t="shared" si="0"/>
        <v>0.09026254629629635</v>
      </c>
      <c r="I15" s="9">
        <f t="shared" si="1"/>
        <v>0.0008560300925925662</v>
      </c>
      <c r="K15" s="23">
        <v>4</v>
      </c>
      <c r="L15" s="34">
        <v>5</v>
      </c>
      <c r="M15" s="27">
        <v>0.0016051388888889476</v>
      </c>
      <c r="N15" s="16"/>
      <c r="O15" s="115">
        <v>6</v>
      </c>
      <c r="P15" s="84">
        <v>5</v>
      </c>
      <c r="Q15" s="18">
        <v>0.08865740740740741</v>
      </c>
      <c r="R15" s="16"/>
      <c r="S15" s="104"/>
      <c r="T15" s="84"/>
      <c r="U15" s="31"/>
      <c r="V15" s="33"/>
      <c r="W15" s="23"/>
      <c r="X15" s="84"/>
      <c r="Y15" s="32"/>
      <c r="Z15" s="16"/>
      <c r="AA15" s="23"/>
      <c r="AB15" s="84"/>
      <c r="AC15" s="27"/>
      <c r="AD15" s="8"/>
    </row>
    <row r="16" spans="1:30" ht="15">
      <c r="A16" s="115">
        <v>5</v>
      </c>
      <c r="B16" s="84">
        <v>1</v>
      </c>
      <c r="C16" s="85" t="s">
        <v>177</v>
      </c>
      <c r="D16" s="88" t="s">
        <v>188</v>
      </c>
      <c r="E16" s="86" t="s">
        <v>84</v>
      </c>
      <c r="F16" s="85">
        <v>947</v>
      </c>
      <c r="G16" s="103" t="s">
        <v>36</v>
      </c>
      <c r="H16" s="9">
        <f t="shared" si="0"/>
        <v>0.09026913194444444</v>
      </c>
      <c r="I16" s="9">
        <f t="shared" si="1"/>
        <v>0.0008626157407406604</v>
      </c>
      <c r="K16" s="23">
        <v>5</v>
      </c>
      <c r="L16" s="34">
        <v>1</v>
      </c>
      <c r="M16" s="27">
        <v>0.0016117245370370367</v>
      </c>
      <c r="N16" s="16"/>
      <c r="O16" s="115">
        <v>7</v>
      </c>
      <c r="P16" s="84">
        <v>1</v>
      </c>
      <c r="Q16" s="18">
        <v>0.08865740740740741</v>
      </c>
      <c r="R16" s="16"/>
      <c r="S16" s="104"/>
      <c r="T16" s="84"/>
      <c r="U16" s="31"/>
      <c r="V16" s="33"/>
      <c r="W16" s="23"/>
      <c r="X16" s="84"/>
      <c r="Y16" s="32"/>
      <c r="Z16" s="16"/>
      <c r="AA16" s="23"/>
      <c r="AB16" s="84"/>
      <c r="AC16" s="27"/>
      <c r="AD16" s="8"/>
    </row>
    <row r="17" spans="1:30" ht="15">
      <c r="A17" s="115">
        <v>6</v>
      </c>
      <c r="B17" s="84">
        <v>134</v>
      </c>
      <c r="C17" s="85" t="s">
        <v>384</v>
      </c>
      <c r="D17" s="88" t="s">
        <v>289</v>
      </c>
      <c r="E17" s="86" t="s">
        <v>288</v>
      </c>
      <c r="F17" s="85">
        <v>12797</v>
      </c>
      <c r="G17" s="103" t="s">
        <v>286</v>
      </c>
      <c r="H17" s="9">
        <f t="shared" si="0"/>
        <v>0.09027416666666666</v>
      </c>
      <c r="I17" s="9">
        <f t="shared" si="1"/>
        <v>0.000867650462962874</v>
      </c>
      <c r="K17" s="23">
        <v>27</v>
      </c>
      <c r="L17" s="34">
        <v>134</v>
      </c>
      <c r="M17" s="27">
        <v>0.001663055555555546</v>
      </c>
      <c r="N17" s="16"/>
      <c r="O17" s="115">
        <v>3</v>
      </c>
      <c r="P17" s="84">
        <v>134</v>
      </c>
      <c r="Q17" s="18">
        <v>0.08865740740740741</v>
      </c>
      <c r="R17" s="16">
        <v>4.6296296296296294E-05</v>
      </c>
      <c r="S17" s="104"/>
      <c r="T17" s="84"/>
      <c r="U17" s="31"/>
      <c r="V17" s="33"/>
      <c r="W17" s="23"/>
      <c r="X17" s="84"/>
      <c r="Y17" s="32"/>
      <c r="Z17" s="16"/>
      <c r="AA17" s="23"/>
      <c r="AB17" s="84"/>
      <c r="AC17" s="27"/>
      <c r="AD17" s="8"/>
    </row>
    <row r="18" spans="1:30" ht="15">
      <c r="A18" s="115">
        <v>7</v>
      </c>
      <c r="B18" s="84">
        <v>71</v>
      </c>
      <c r="C18" s="85" t="s">
        <v>164</v>
      </c>
      <c r="D18" s="88" t="s">
        <v>165</v>
      </c>
      <c r="E18" s="86" t="s">
        <v>34</v>
      </c>
      <c r="F18" s="85">
        <v>5019</v>
      </c>
      <c r="G18" s="103" t="s">
        <v>34</v>
      </c>
      <c r="H18" s="9">
        <f t="shared" si="0"/>
        <v>0.09027581018518524</v>
      </c>
      <c r="I18" s="9">
        <f t="shared" si="1"/>
        <v>0.0008692939814814588</v>
      </c>
      <c r="K18" s="23">
        <v>7</v>
      </c>
      <c r="L18" s="34">
        <v>71</v>
      </c>
      <c r="M18" s="27">
        <v>0.0016184027777778331</v>
      </c>
      <c r="N18" s="16"/>
      <c r="O18" s="115">
        <v>4</v>
      </c>
      <c r="P18" s="84">
        <v>71</v>
      </c>
      <c r="Q18" s="18">
        <v>0.08865740740740741</v>
      </c>
      <c r="R18" s="16"/>
      <c r="S18" s="104"/>
      <c r="T18" s="84"/>
      <c r="U18" s="31"/>
      <c r="V18" s="33"/>
      <c r="W18" s="23"/>
      <c r="X18" s="84"/>
      <c r="Y18" s="32"/>
      <c r="Z18" s="16"/>
      <c r="AA18" s="23"/>
      <c r="AB18" s="84"/>
      <c r="AC18" s="27"/>
      <c r="AD18" s="8"/>
    </row>
    <row r="19" spans="1:31" ht="15">
      <c r="A19" s="115">
        <v>8</v>
      </c>
      <c r="B19" s="84">
        <v>24</v>
      </c>
      <c r="C19" s="85" t="s">
        <v>138</v>
      </c>
      <c r="D19" s="88" t="s">
        <v>139</v>
      </c>
      <c r="E19" s="86" t="s">
        <v>450</v>
      </c>
      <c r="F19" s="85">
        <v>1601280</v>
      </c>
      <c r="G19" s="103" t="s">
        <v>204</v>
      </c>
      <c r="H19" s="9">
        <f t="shared" si="0"/>
        <v>0.09023885416666667</v>
      </c>
      <c r="I19" s="9">
        <f t="shared" si="1"/>
        <v>0.0008323379629628924</v>
      </c>
      <c r="K19" s="23">
        <v>2</v>
      </c>
      <c r="L19" s="34">
        <v>24</v>
      </c>
      <c r="M19" s="27">
        <v>0.0015814467592592616</v>
      </c>
      <c r="N19" s="16"/>
      <c r="O19" s="115">
        <v>25</v>
      </c>
      <c r="P19" s="84">
        <v>24</v>
      </c>
      <c r="Q19" s="18">
        <v>0.08865740740740741</v>
      </c>
      <c r="R19" s="16"/>
      <c r="S19" s="104"/>
      <c r="T19" s="84"/>
      <c r="U19" s="31"/>
      <c r="V19" s="33"/>
      <c r="W19" s="23"/>
      <c r="X19" s="84"/>
      <c r="Y19" s="32"/>
      <c r="Z19" s="92"/>
      <c r="AA19" s="23"/>
      <c r="AB19" s="84"/>
      <c r="AC19" s="27"/>
      <c r="AD19" s="8"/>
      <c r="AE19" s="71"/>
    </row>
    <row r="20" spans="1:30" ht="15">
      <c r="A20" s="115">
        <v>9</v>
      </c>
      <c r="B20" s="84">
        <v>148</v>
      </c>
      <c r="C20" s="85" t="s">
        <v>394</v>
      </c>
      <c r="D20" s="88" t="s">
        <v>311</v>
      </c>
      <c r="E20" s="86" t="s">
        <v>312</v>
      </c>
      <c r="F20" s="85">
        <v>10354</v>
      </c>
      <c r="G20" s="103" t="s">
        <v>442</v>
      </c>
      <c r="H20" s="9">
        <f t="shared" si="0"/>
        <v>0.09033815972222223</v>
      </c>
      <c r="I20" s="9">
        <f t="shared" si="1"/>
        <v>0.0009316435185184463</v>
      </c>
      <c r="K20" s="23">
        <v>37</v>
      </c>
      <c r="L20" s="34">
        <v>148</v>
      </c>
      <c r="M20" s="27">
        <v>0.0016807523148148146</v>
      </c>
      <c r="N20" s="16"/>
      <c r="O20" s="115">
        <v>9</v>
      </c>
      <c r="P20" s="84">
        <v>148</v>
      </c>
      <c r="Q20" s="18">
        <v>0.08865740740740741</v>
      </c>
      <c r="R20" s="16"/>
      <c r="S20" s="104"/>
      <c r="T20" s="84"/>
      <c r="U20" s="31"/>
      <c r="V20" s="31"/>
      <c r="W20" s="23"/>
      <c r="X20" s="84"/>
      <c r="Y20" s="32"/>
      <c r="Z20" s="16"/>
      <c r="AA20" s="23"/>
      <c r="AB20" s="84"/>
      <c r="AC20" s="27"/>
      <c r="AD20" s="8"/>
    </row>
    <row r="21" spans="1:30" ht="15">
      <c r="A21" s="115">
        <v>10</v>
      </c>
      <c r="B21" s="84">
        <v>25</v>
      </c>
      <c r="C21" s="85" t="s">
        <v>132</v>
      </c>
      <c r="D21" s="88" t="s">
        <v>133</v>
      </c>
      <c r="E21" s="86" t="s">
        <v>450</v>
      </c>
      <c r="F21" s="85">
        <v>1600141</v>
      </c>
      <c r="G21" s="103" t="s">
        <v>204</v>
      </c>
      <c r="H21" s="9">
        <f t="shared" si="0"/>
        <v>0.0903482870370371</v>
      </c>
      <c r="I21" s="9">
        <f t="shared" si="1"/>
        <v>0.0009417708333333136</v>
      </c>
      <c r="K21" s="23">
        <v>47</v>
      </c>
      <c r="L21" s="34">
        <v>25</v>
      </c>
      <c r="M21" s="27">
        <v>0.001690879629629688</v>
      </c>
      <c r="N21" s="16"/>
      <c r="O21" s="115">
        <v>8</v>
      </c>
      <c r="P21" s="84">
        <v>25</v>
      </c>
      <c r="Q21" s="18">
        <v>0.08865740740740741</v>
      </c>
      <c r="R21" s="16"/>
      <c r="S21" s="104"/>
      <c r="T21" s="84"/>
      <c r="U21" s="31"/>
      <c r="V21" s="33"/>
      <c r="W21" s="23"/>
      <c r="X21" s="84"/>
      <c r="Y21" s="32"/>
      <c r="Z21" s="16"/>
      <c r="AA21" s="23"/>
      <c r="AB21" s="84"/>
      <c r="AC21" s="27"/>
      <c r="AD21" s="8"/>
    </row>
    <row r="22" spans="1:30" ht="15">
      <c r="A22" s="115">
        <v>11</v>
      </c>
      <c r="B22" s="84">
        <v>18</v>
      </c>
      <c r="C22" s="85" t="s">
        <v>124</v>
      </c>
      <c r="D22" s="88" t="s">
        <v>125</v>
      </c>
      <c r="E22" s="86" t="s">
        <v>118</v>
      </c>
      <c r="F22" s="85" t="s">
        <v>126</v>
      </c>
      <c r="G22" s="103" t="s">
        <v>119</v>
      </c>
      <c r="H22" s="9">
        <f t="shared" si="0"/>
        <v>0.09035143518518518</v>
      </c>
      <c r="I22" s="9">
        <f t="shared" si="1"/>
        <v>0.0009449189814813991</v>
      </c>
      <c r="K22" s="23">
        <v>13</v>
      </c>
      <c r="L22" s="34">
        <v>18</v>
      </c>
      <c r="M22" s="27">
        <v>0.0016361574074074074</v>
      </c>
      <c r="N22" s="16"/>
      <c r="O22" s="115">
        <v>20</v>
      </c>
      <c r="P22" s="84">
        <v>18</v>
      </c>
      <c r="Q22" s="18">
        <v>0.08875</v>
      </c>
      <c r="R22" s="18">
        <v>3.472222222222222E-05</v>
      </c>
      <c r="S22" s="104"/>
      <c r="T22" s="84"/>
      <c r="U22" s="31"/>
      <c r="V22" s="33"/>
      <c r="W22" s="23"/>
      <c r="X22" s="84"/>
      <c r="Y22" s="32"/>
      <c r="Z22" s="16"/>
      <c r="AA22" s="23"/>
      <c r="AB22" s="84"/>
      <c r="AC22" s="27"/>
      <c r="AD22" s="8"/>
    </row>
    <row r="23" spans="1:30" ht="15">
      <c r="A23" s="115">
        <v>12</v>
      </c>
      <c r="B23" s="84">
        <v>70</v>
      </c>
      <c r="C23" s="85" t="s">
        <v>159</v>
      </c>
      <c r="D23" s="88" t="s">
        <v>160</v>
      </c>
      <c r="E23" s="86" t="s">
        <v>34</v>
      </c>
      <c r="F23" s="85">
        <v>7047</v>
      </c>
      <c r="G23" s="103" t="s">
        <v>34</v>
      </c>
      <c r="H23" s="9">
        <f t="shared" si="0"/>
        <v>0.0902704513888889</v>
      </c>
      <c r="I23" s="9">
        <f t="shared" si="1"/>
        <v>0.0008639351851851135</v>
      </c>
      <c r="K23" s="23">
        <v>6</v>
      </c>
      <c r="L23" s="34">
        <v>70</v>
      </c>
      <c r="M23" s="27">
        <v>0.0016130439814814818</v>
      </c>
      <c r="N23" s="16"/>
      <c r="O23" s="115">
        <v>24</v>
      </c>
      <c r="P23" s="84">
        <v>70</v>
      </c>
      <c r="Q23" s="18">
        <v>0.08865740740740741</v>
      </c>
      <c r="R23" s="16"/>
      <c r="S23" s="104"/>
      <c r="T23" s="84"/>
      <c r="U23" s="31"/>
      <c r="V23" s="33"/>
      <c r="W23" s="23"/>
      <c r="X23" s="84"/>
      <c r="Y23" s="32"/>
      <c r="Z23" s="16"/>
      <c r="AA23" s="23"/>
      <c r="AB23" s="84"/>
      <c r="AC23" s="27"/>
      <c r="AD23" s="8"/>
    </row>
    <row r="24" spans="1:30" ht="15">
      <c r="A24" s="115">
        <v>13</v>
      </c>
      <c r="B24" s="84">
        <v>72</v>
      </c>
      <c r="C24" s="85" t="s">
        <v>161</v>
      </c>
      <c r="D24" s="88" t="s">
        <v>162</v>
      </c>
      <c r="E24" s="86" t="s">
        <v>34</v>
      </c>
      <c r="F24" s="85">
        <v>6089</v>
      </c>
      <c r="G24" s="103" t="s">
        <v>34</v>
      </c>
      <c r="H24" s="9">
        <f>SUM(M24,Q24,U24,Y24,AC24,AE24)-SUM(N24,R24,V24,Z24,AD24)</f>
        <v>0.09036879629629628</v>
      </c>
      <c r="I24" s="9">
        <f t="shared" si="1"/>
        <v>0.000962280092592499</v>
      </c>
      <c r="K24" s="23">
        <v>8</v>
      </c>
      <c r="L24" s="34">
        <v>72</v>
      </c>
      <c r="M24" s="27">
        <v>0.0016187962962962849</v>
      </c>
      <c r="N24" s="16"/>
      <c r="O24" s="115">
        <v>10</v>
      </c>
      <c r="P24" s="84">
        <v>72</v>
      </c>
      <c r="Q24" s="18">
        <v>0.08875</v>
      </c>
      <c r="R24" s="16"/>
      <c r="S24" s="104"/>
      <c r="T24" s="84"/>
      <c r="U24" s="31"/>
      <c r="V24" s="33"/>
      <c r="W24" s="23"/>
      <c r="X24" s="84"/>
      <c r="Y24" s="32"/>
      <c r="Z24" s="16"/>
      <c r="AA24" s="23"/>
      <c r="AB24" s="84"/>
      <c r="AC24" s="27"/>
      <c r="AD24" s="8"/>
    </row>
    <row r="25" spans="1:30" ht="15">
      <c r="A25" s="115">
        <v>14</v>
      </c>
      <c r="B25" s="84">
        <v>67</v>
      </c>
      <c r="C25" s="85" t="s">
        <v>433</v>
      </c>
      <c r="D25" s="88" t="s">
        <v>225</v>
      </c>
      <c r="E25" s="86" t="s">
        <v>81</v>
      </c>
      <c r="F25" s="85" t="s">
        <v>434</v>
      </c>
      <c r="G25" s="103" t="s">
        <v>81</v>
      </c>
      <c r="H25" s="9">
        <f aca="true" t="shared" si="2" ref="H25:H56">SUM(M25,Q25,U25,Y25,AC25)-SUM(N25,R25,V25,Z25,AD25)</f>
        <v>0.09037980324074077</v>
      </c>
      <c r="I25" s="9">
        <f t="shared" si="1"/>
        <v>0.0009732870370369878</v>
      </c>
      <c r="K25" s="23">
        <v>11</v>
      </c>
      <c r="L25" s="34">
        <v>67</v>
      </c>
      <c r="M25" s="27">
        <v>0.0016298032407407737</v>
      </c>
      <c r="N25" s="16"/>
      <c r="O25" s="115">
        <v>11</v>
      </c>
      <c r="P25" s="84">
        <v>67</v>
      </c>
      <c r="Q25" s="18">
        <v>0.08875</v>
      </c>
      <c r="R25" s="16"/>
      <c r="S25" s="104"/>
      <c r="T25" s="84"/>
      <c r="U25" s="31"/>
      <c r="V25" s="33"/>
      <c r="W25" s="23"/>
      <c r="X25" s="84"/>
      <c r="Y25" s="32"/>
      <c r="Z25" s="16"/>
      <c r="AA25" s="23"/>
      <c r="AB25" s="84"/>
      <c r="AC25" s="27"/>
      <c r="AD25" s="8"/>
    </row>
    <row r="26" spans="1:30" ht="15">
      <c r="A26" s="115">
        <v>15</v>
      </c>
      <c r="B26" s="84">
        <v>117</v>
      </c>
      <c r="C26" s="85" t="s">
        <v>377</v>
      </c>
      <c r="D26" s="88" t="s">
        <v>264</v>
      </c>
      <c r="E26" s="86" t="s">
        <v>438</v>
      </c>
      <c r="F26" s="85">
        <v>7825</v>
      </c>
      <c r="G26" s="103" t="s">
        <v>180</v>
      </c>
      <c r="H26" s="9">
        <f t="shared" si="2"/>
        <v>0.09038325231481485</v>
      </c>
      <c r="I26" s="9">
        <f t="shared" si="1"/>
        <v>0.0009767361111110706</v>
      </c>
      <c r="K26" s="23">
        <v>12</v>
      </c>
      <c r="L26" s="34">
        <v>117</v>
      </c>
      <c r="M26" s="27">
        <v>0.0016332523148148564</v>
      </c>
      <c r="N26" s="16"/>
      <c r="O26" s="115">
        <v>13</v>
      </c>
      <c r="P26" s="84">
        <v>117</v>
      </c>
      <c r="Q26" s="18">
        <v>0.08875</v>
      </c>
      <c r="R26" s="16"/>
      <c r="S26" s="104"/>
      <c r="T26" s="84"/>
      <c r="U26" s="31"/>
      <c r="V26" s="33"/>
      <c r="W26" s="23"/>
      <c r="X26" s="84"/>
      <c r="Y26" s="32"/>
      <c r="Z26" s="16"/>
      <c r="AA26" s="23"/>
      <c r="AB26" s="84"/>
      <c r="AC26" s="27"/>
      <c r="AD26" s="8"/>
    </row>
    <row r="27" spans="1:30" ht="15">
      <c r="A27" s="115">
        <v>16</v>
      </c>
      <c r="B27" s="84">
        <v>79</v>
      </c>
      <c r="C27" s="85" t="s">
        <v>365</v>
      </c>
      <c r="D27" s="88" t="s">
        <v>232</v>
      </c>
      <c r="E27" s="86" t="s">
        <v>88</v>
      </c>
      <c r="F27" s="85">
        <v>5835</v>
      </c>
      <c r="G27" s="103" t="s">
        <v>168</v>
      </c>
      <c r="H27" s="9">
        <f t="shared" si="2"/>
        <v>0.0903953587962963</v>
      </c>
      <c r="I27" s="9">
        <f t="shared" si="1"/>
        <v>0.0009888425925925204</v>
      </c>
      <c r="K27" s="23">
        <v>14</v>
      </c>
      <c r="L27" s="34">
        <v>79</v>
      </c>
      <c r="M27" s="27">
        <v>0.0016453587962963027</v>
      </c>
      <c r="N27" s="16"/>
      <c r="O27" s="115">
        <v>16</v>
      </c>
      <c r="P27" s="84">
        <v>79</v>
      </c>
      <c r="Q27" s="18">
        <v>0.08875</v>
      </c>
      <c r="R27" s="16"/>
      <c r="S27" s="104"/>
      <c r="T27" s="84"/>
      <c r="U27" s="31"/>
      <c r="V27" s="33"/>
      <c r="W27" s="23"/>
      <c r="X27" s="84"/>
      <c r="Y27" s="32"/>
      <c r="Z27" s="16"/>
      <c r="AA27" s="23"/>
      <c r="AB27" s="84"/>
      <c r="AC27" s="27"/>
      <c r="AD27" s="8"/>
    </row>
    <row r="28" spans="1:30" ht="15">
      <c r="A28" s="115">
        <v>17</v>
      </c>
      <c r="B28" s="84">
        <v>65</v>
      </c>
      <c r="C28" s="85" t="s">
        <v>429</v>
      </c>
      <c r="D28" s="88" t="s">
        <v>428</v>
      </c>
      <c r="E28" s="86" t="s">
        <v>81</v>
      </c>
      <c r="F28" s="85" t="s">
        <v>430</v>
      </c>
      <c r="G28" s="103" t="s">
        <v>81</v>
      </c>
      <c r="H28" s="9">
        <f t="shared" si="2"/>
        <v>0.09040478009259259</v>
      </c>
      <c r="I28" s="9">
        <f t="shared" si="1"/>
        <v>0.000998263888888809</v>
      </c>
      <c r="K28" s="23">
        <v>23</v>
      </c>
      <c r="L28" s="34">
        <v>65</v>
      </c>
      <c r="M28" s="27">
        <v>0.0016547800925925914</v>
      </c>
      <c r="N28" s="16"/>
      <c r="O28" s="115">
        <v>19</v>
      </c>
      <c r="P28" s="84">
        <v>65</v>
      </c>
      <c r="Q28" s="18">
        <v>0.08875</v>
      </c>
      <c r="R28" s="16"/>
      <c r="S28" s="104"/>
      <c r="T28" s="84"/>
      <c r="U28" s="31"/>
      <c r="V28" s="33"/>
      <c r="W28" s="23"/>
      <c r="X28" s="84"/>
      <c r="Y28" s="32"/>
      <c r="Z28" s="16"/>
      <c r="AA28" s="23"/>
      <c r="AB28" s="84"/>
      <c r="AC28" s="27"/>
      <c r="AD28" s="8"/>
    </row>
    <row r="29" spans="1:30" ht="15">
      <c r="A29" s="115">
        <v>18</v>
      </c>
      <c r="B29" s="84">
        <v>114</v>
      </c>
      <c r="C29" s="85" t="s">
        <v>375</v>
      </c>
      <c r="D29" s="88" t="s">
        <v>261</v>
      </c>
      <c r="E29" s="86" t="s">
        <v>438</v>
      </c>
      <c r="F29" s="85">
        <v>13172</v>
      </c>
      <c r="G29" s="103" t="s">
        <v>180</v>
      </c>
      <c r="H29" s="9">
        <f t="shared" si="2"/>
        <v>0.09041041666666665</v>
      </c>
      <c r="I29" s="9">
        <f t="shared" si="1"/>
        <v>0.0010039004629628645</v>
      </c>
      <c r="K29" s="23">
        <v>26</v>
      </c>
      <c r="L29" s="34">
        <v>114</v>
      </c>
      <c r="M29" s="27">
        <v>0.0016604166666666538</v>
      </c>
      <c r="N29" s="16"/>
      <c r="O29" s="115">
        <v>23</v>
      </c>
      <c r="P29" s="84">
        <v>114</v>
      </c>
      <c r="Q29" s="18">
        <v>0.08875</v>
      </c>
      <c r="R29" s="16"/>
      <c r="S29" s="104"/>
      <c r="T29" s="84"/>
      <c r="U29" s="31"/>
      <c r="V29" s="33"/>
      <c r="W29" s="23"/>
      <c r="X29" s="84"/>
      <c r="Y29" s="32"/>
      <c r="Z29" s="16"/>
      <c r="AA29" s="23"/>
      <c r="AB29" s="84"/>
      <c r="AC29" s="27"/>
      <c r="AD29" s="8"/>
    </row>
    <row r="30" spans="1:30" ht="15">
      <c r="A30" s="115">
        <v>19</v>
      </c>
      <c r="B30" s="84">
        <v>41</v>
      </c>
      <c r="C30" s="85" t="s">
        <v>148</v>
      </c>
      <c r="D30" s="88" t="s">
        <v>149</v>
      </c>
      <c r="E30" s="86" t="s">
        <v>59</v>
      </c>
      <c r="F30" s="85">
        <v>100412</v>
      </c>
      <c r="G30" s="103" t="s">
        <v>35</v>
      </c>
      <c r="H30" s="9">
        <f t="shared" si="2"/>
        <v>0.09041708333333336</v>
      </c>
      <c r="I30" s="9">
        <f t="shared" si="1"/>
        <v>0.0010105671296295748</v>
      </c>
      <c r="K30" s="23">
        <v>46</v>
      </c>
      <c r="L30" s="34">
        <v>41</v>
      </c>
      <c r="M30" s="27">
        <v>0.0016902314814815148</v>
      </c>
      <c r="N30" s="16"/>
      <c r="O30" s="115">
        <v>14</v>
      </c>
      <c r="P30" s="84">
        <v>41</v>
      </c>
      <c r="Q30" s="18">
        <v>0.08875</v>
      </c>
      <c r="R30" s="16">
        <v>2.3148148148148147E-05</v>
      </c>
      <c r="S30" s="104"/>
      <c r="T30" s="84"/>
      <c r="U30" s="31"/>
      <c r="V30" s="33"/>
      <c r="W30" s="23"/>
      <c r="X30" s="84"/>
      <c r="Y30" s="32"/>
      <c r="Z30" s="16"/>
      <c r="AA30" s="23"/>
      <c r="AB30" s="84"/>
      <c r="AC30" s="27"/>
      <c r="AD30" s="8"/>
    </row>
    <row r="31" spans="1:30" ht="15">
      <c r="A31" s="115">
        <v>20</v>
      </c>
      <c r="B31" s="84">
        <v>144</v>
      </c>
      <c r="C31" s="85" t="s">
        <v>391</v>
      </c>
      <c r="D31" s="88" t="s">
        <v>304</v>
      </c>
      <c r="E31" s="86" t="s">
        <v>283</v>
      </c>
      <c r="F31" s="85">
        <v>14364</v>
      </c>
      <c r="G31" s="103" t="s">
        <v>305</v>
      </c>
      <c r="H31" s="9">
        <f t="shared" si="2"/>
        <v>0.09041958333333333</v>
      </c>
      <c r="I31" s="9">
        <f t="shared" si="1"/>
        <v>0.0010130671296295496</v>
      </c>
      <c r="K31" s="23">
        <v>31</v>
      </c>
      <c r="L31" s="34">
        <v>144</v>
      </c>
      <c r="M31" s="27">
        <v>0.001669583333333332</v>
      </c>
      <c r="N31" s="16"/>
      <c r="O31" s="115">
        <v>18</v>
      </c>
      <c r="P31" s="84">
        <v>144</v>
      </c>
      <c r="Q31" s="18">
        <v>0.08875</v>
      </c>
      <c r="R31" s="16"/>
      <c r="S31" s="104"/>
      <c r="T31" s="84"/>
      <c r="U31" s="31"/>
      <c r="V31" s="33"/>
      <c r="W31" s="23"/>
      <c r="X31" s="84"/>
      <c r="Y31" s="32"/>
      <c r="Z31" s="16"/>
      <c r="AA31" s="23"/>
      <c r="AB31" s="84"/>
      <c r="AC31" s="27"/>
      <c r="AD31" s="8"/>
    </row>
    <row r="32" spans="1:30" ht="15">
      <c r="A32" s="115">
        <v>21</v>
      </c>
      <c r="B32" s="84">
        <v>4</v>
      </c>
      <c r="C32" s="85" t="s">
        <v>451</v>
      </c>
      <c r="D32" s="88" t="s">
        <v>190</v>
      </c>
      <c r="E32" s="86" t="s">
        <v>45</v>
      </c>
      <c r="F32" s="85">
        <v>258</v>
      </c>
      <c r="G32" s="103" t="s">
        <v>36</v>
      </c>
      <c r="H32" s="9">
        <f t="shared" si="2"/>
        <v>0.09043407407407408</v>
      </c>
      <c r="I32" s="9">
        <f t="shared" si="1"/>
        <v>0.001027557870370302</v>
      </c>
      <c r="K32" s="23">
        <v>40</v>
      </c>
      <c r="L32" s="34">
        <v>4</v>
      </c>
      <c r="M32" s="27">
        <v>0.0016840740740740913</v>
      </c>
      <c r="N32" s="16"/>
      <c r="O32" s="115">
        <v>12</v>
      </c>
      <c r="P32" s="84">
        <v>4</v>
      </c>
      <c r="Q32" s="18">
        <v>0.08875</v>
      </c>
      <c r="R32" s="16"/>
      <c r="S32" s="104"/>
      <c r="T32" s="84"/>
      <c r="U32" s="31"/>
      <c r="V32" s="33"/>
      <c r="W32" s="23"/>
      <c r="X32" s="84"/>
      <c r="Y32" s="32"/>
      <c r="Z32" s="16"/>
      <c r="AA32" s="23"/>
      <c r="AB32" s="84"/>
      <c r="AC32" s="27"/>
      <c r="AD32" s="8"/>
    </row>
    <row r="33" spans="1:31" ht="15">
      <c r="A33" s="115">
        <v>22</v>
      </c>
      <c r="B33" s="84">
        <v>17</v>
      </c>
      <c r="C33" s="85" t="s">
        <v>120</v>
      </c>
      <c r="D33" s="88" t="s">
        <v>121</v>
      </c>
      <c r="E33" s="86" t="s">
        <v>122</v>
      </c>
      <c r="F33" s="85" t="s">
        <v>123</v>
      </c>
      <c r="G33" s="103" t="s">
        <v>119</v>
      </c>
      <c r="H33" s="9">
        <f t="shared" si="2"/>
        <v>0.09044194444444444</v>
      </c>
      <c r="I33" s="9">
        <f t="shared" si="1"/>
        <v>0.0010354282407406545</v>
      </c>
      <c r="K33" s="23">
        <v>48</v>
      </c>
      <c r="L33" s="34">
        <v>17</v>
      </c>
      <c r="M33" s="27">
        <v>0.0016919444444444443</v>
      </c>
      <c r="N33" s="16"/>
      <c r="O33" s="115">
        <v>22</v>
      </c>
      <c r="P33" s="84">
        <v>17</v>
      </c>
      <c r="Q33" s="18">
        <v>0.08875</v>
      </c>
      <c r="R33" s="16"/>
      <c r="S33" s="104"/>
      <c r="T33" s="84"/>
      <c r="U33" s="31"/>
      <c r="V33" s="33"/>
      <c r="W33" s="23"/>
      <c r="X33" s="84"/>
      <c r="Y33" s="32"/>
      <c r="Z33" s="16"/>
      <c r="AA33" s="23"/>
      <c r="AB33" s="84"/>
      <c r="AC33" s="27"/>
      <c r="AD33" s="8"/>
      <c r="AE33" s="11"/>
    </row>
    <row r="34" spans="1:30" ht="15">
      <c r="A34" s="115">
        <v>23</v>
      </c>
      <c r="B34" s="84">
        <v>115</v>
      </c>
      <c r="C34" s="85" t="s">
        <v>376</v>
      </c>
      <c r="D34" s="88" t="s">
        <v>262</v>
      </c>
      <c r="E34" s="86" t="s">
        <v>438</v>
      </c>
      <c r="F34" s="85">
        <v>19957</v>
      </c>
      <c r="G34" s="103" t="s">
        <v>180</v>
      </c>
      <c r="H34" s="9">
        <f t="shared" si="2"/>
        <v>0.09047427083333336</v>
      </c>
      <c r="I34" s="9">
        <f t="shared" si="1"/>
        <v>0.0010677546296295748</v>
      </c>
      <c r="K34" s="23">
        <v>68</v>
      </c>
      <c r="L34" s="34">
        <v>115</v>
      </c>
      <c r="M34" s="27">
        <v>0.0017242708333333606</v>
      </c>
      <c r="N34" s="16"/>
      <c r="O34" s="115">
        <v>17</v>
      </c>
      <c r="P34" s="84">
        <v>115</v>
      </c>
      <c r="Q34" s="18">
        <v>0.08875</v>
      </c>
      <c r="R34" s="16"/>
      <c r="S34" s="104"/>
      <c r="T34" s="84"/>
      <c r="U34" s="31"/>
      <c r="V34" s="33"/>
      <c r="W34" s="23"/>
      <c r="X34" s="84"/>
      <c r="Y34" s="32"/>
      <c r="Z34" s="16"/>
      <c r="AA34" s="23"/>
      <c r="AB34" s="84"/>
      <c r="AC34" s="27"/>
      <c r="AD34" s="8"/>
    </row>
    <row r="35" spans="1:31" ht="15">
      <c r="A35" s="115">
        <v>24</v>
      </c>
      <c r="B35" s="84">
        <v>106</v>
      </c>
      <c r="C35" s="85" t="s">
        <v>480</v>
      </c>
      <c r="D35" s="88" t="s">
        <v>253</v>
      </c>
      <c r="E35" s="86" t="s">
        <v>254</v>
      </c>
      <c r="F35" s="85">
        <v>9832</v>
      </c>
      <c r="G35" s="103" t="s">
        <v>180</v>
      </c>
      <c r="H35" s="9">
        <f t="shared" si="2"/>
        <v>0.09048936342592592</v>
      </c>
      <c r="I35" s="9">
        <f t="shared" si="1"/>
        <v>0.0010828472222221414</v>
      </c>
      <c r="K35" s="23">
        <v>76</v>
      </c>
      <c r="L35" s="34">
        <v>106</v>
      </c>
      <c r="M35" s="27">
        <v>0.0017393634259259307</v>
      </c>
      <c r="N35" s="16"/>
      <c r="O35" s="115">
        <v>21</v>
      </c>
      <c r="P35" s="84">
        <v>106</v>
      </c>
      <c r="Q35" s="18">
        <v>0.08875</v>
      </c>
      <c r="R35" s="16"/>
      <c r="S35" s="104"/>
      <c r="T35" s="84"/>
      <c r="U35" s="31"/>
      <c r="V35" s="33"/>
      <c r="W35" s="23"/>
      <c r="X35" s="84"/>
      <c r="Y35" s="32"/>
      <c r="Z35" s="16"/>
      <c r="AA35" s="23"/>
      <c r="AB35" s="84"/>
      <c r="AC35" s="27"/>
      <c r="AD35" s="8"/>
      <c r="AE35" s="15"/>
    </row>
    <row r="36" spans="1:30" ht="15">
      <c r="A36" s="115">
        <v>25</v>
      </c>
      <c r="B36" s="84">
        <v>13</v>
      </c>
      <c r="C36" s="85" t="s">
        <v>117</v>
      </c>
      <c r="D36" s="88" t="s">
        <v>195</v>
      </c>
      <c r="E36" s="86" t="s">
        <v>85</v>
      </c>
      <c r="F36" s="85">
        <v>22162</v>
      </c>
      <c r="G36" s="103" t="s">
        <v>86</v>
      </c>
      <c r="H36" s="9">
        <f t="shared" si="2"/>
        <v>0.09051184027777776</v>
      </c>
      <c r="I36" s="9">
        <f t="shared" si="1"/>
        <v>0.001105324074073974</v>
      </c>
      <c r="K36" s="23">
        <v>90</v>
      </c>
      <c r="L36" s="34">
        <v>13</v>
      </c>
      <c r="M36" s="27">
        <v>0.0017618402777777528</v>
      </c>
      <c r="N36" s="16"/>
      <c r="O36" s="115">
        <v>15</v>
      </c>
      <c r="P36" s="84">
        <v>13</v>
      </c>
      <c r="Q36" s="18">
        <v>0.08875</v>
      </c>
      <c r="R36" s="16"/>
      <c r="S36" s="104"/>
      <c r="T36" s="84"/>
      <c r="U36" s="31"/>
      <c r="V36" s="33"/>
      <c r="W36" s="23"/>
      <c r="X36" s="84"/>
      <c r="Y36" s="32"/>
      <c r="Z36" s="16"/>
      <c r="AA36" s="23"/>
      <c r="AB36" s="84"/>
      <c r="AC36" s="27"/>
      <c r="AD36" s="8"/>
    </row>
    <row r="37" spans="1:30" ht="15">
      <c r="A37" s="115">
        <v>26</v>
      </c>
      <c r="B37" s="84">
        <v>66</v>
      </c>
      <c r="C37" s="85" t="s">
        <v>431</v>
      </c>
      <c r="D37" s="88" t="s">
        <v>224</v>
      </c>
      <c r="E37" s="86" t="s">
        <v>81</v>
      </c>
      <c r="F37" s="85" t="s">
        <v>432</v>
      </c>
      <c r="G37" s="103" t="s">
        <v>81</v>
      </c>
      <c r="H37" s="9">
        <f t="shared" si="2"/>
        <v>0.09114206018518521</v>
      </c>
      <c r="I37" s="9">
        <f t="shared" si="1"/>
        <v>0.00173554398148143</v>
      </c>
      <c r="K37" s="23">
        <v>17</v>
      </c>
      <c r="L37" s="34">
        <v>66</v>
      </c>
      <c r="M37" s="27">
        <v>0.0016513194444444726</v>
      </c>
      <c r="N37" s="16"/>
      <c r="O37" s="115">
        <v>31</v>
      </c>
      <c r="P37" s="84">
        <v>66</v>
      </c>
      <c r="Q37" s="18">
        <v>0.08951388888888889</v>
      </c>
      <c r="R37" s="16">
        <v>2.3148148148148147E-05</v>
      </c>
      <c r="S37" s="104"/>
      <c r="T37" s="84"/>
      <c r="U37" s="31"/>
      <c r="V37" s="33"/>
      <c r="W37" s="23"/>
      <c r="X37" s="84"/>
      <c r="Y37" s="32"/>
      <c r="Z37" s="16"/>
      <c r="AA37" s="23"/>
      <c r="AB37" s="84"/>
      <c r="AC37" s="27"/>
      <c r="AD37" s="8"/>
    </row>
    <row r="38" spans="1:30" ht="15">
      <c r="A38" s="115">
        <v>27</v>
      </c>
      <c r="B38" s="84">
        <v>32</v>
      </c>
      <c r="C38" s="85" t="s">
        <v>145</v>
      </c>
      <c r="D38" s="88" t="s">
        <v>146</v>
      </c>
      <c r="E38" s="86" t="s">
        <v>141</v>
      </c>
      <c r="F38" s="85">
        <v>1600264</v>
      </c>
      <c r="G38" s="85" t="s">
        <v>141</v>
      </c>
      <c r="H38" s="9">
        <f t="shared" si="2"/>
        <v>0.09116662037037039</v>
      </c>
      <c r="I38" s="9">
        <f t="shared" si="1"/>
        <v>0.0017601041666666095</v>
      </c>
      <c r="K38" s="23">
        <v>21</v>
      </c>
      <c r="L38" s="34">
        <v>32</v>
      </c>
      <c r="M38" s="27">
        <v>0.0016527314814814946</v>
      </c>
      <c r="N38" s="16"/>
      <c r="O38" s="115">
        <v>28</v>
      </c>
      <c r="P38" s="84">
        <v>32</v>
      </c>
      <c r="Q38" s="18">
        <v>0.08951388888888889</v>
      </c>
      <c r="R38" s="16"/>
      <c r="S38" s="104"/>
      <c r="T38" s="84"/>
      <c r="U38" s="31"/>
      <c r="V38" s="33"/>
      <c r="W38" s="23"/>
      <c r="X38" s="84"/>
      <c r="Y38" s="32"/>
      <c r="Z38" s="16"/>
      <c r="AA38" s="23"/>
      <c r="AB38" s="84"/>
      <c r="AC38" s="27"/>
      <c r="AD38" s="8"/>
    </row>
    <row r="39" spans="1:30" ht="15">
      <c r="A39" s="115">
        <v>28</v>
      </c>
      <c r="B39" s="84">
        <v>155</v>
      </c>
      <c r="C39" s="85" t="s">
        <v>398</v>
      </c>
      <c r="D39" s="88" t="s">
        <v>321</v>
      </c>
      <c r="E39" s="86" t="s">
        <v>174</v>
      </c>
      <c r="F39" s="85">
        <v>17809</v>
      </c>
      <c r="G39" s="103" t="s">
        <v>320</v>
      </c>
      <c r="H39" s="9">
        <f t="shared" si="2"/>
        <v>0.09117719907407412</v>
      </c>
      <c r="I39" s="9">
        <f t="shared" si="1"/>
        <v>0.0017706828703703409</v>
      </c>
      <c r="K39" s="23">
        <v>28</v>
      </c>
      <c r="L39" s="34">
        <v>155</v>
      </c>
      <c r="M39" s="27">
        <v>0.0016633101851852294</v>
      </c>
      <c r="N39" s="16"/>
      <c r="O39" s="115">
        <v>26</v>
      </c>
      <c r="P39" s="84">
        <v>155</v>
      </c>
      <c r="Q39" s="18">
        <v>0.08951388888888889</v>
      </c>
      <c r="R39" s="16"/>
      <c r="S39" s="104"/>
      <c r="T39" s="84"/>
      <c r="U39" s="31"/>
      <c r="V39" s="33"/>
      <c r="W39" s="23"/>
      <c r="X39" s="84"/>
      <c r="Y39" s="32"/>
      <c r="Z39" s="16"/>
      <c r="AA39" s="23"/>
      <c r="AB39" s="84"/>
      <c r="AC39" s="27"/>
      <c r="AD39" s="8"/>
    </row>
    <row r="40" spans="1:30" ht="15">
      <c r="A40" s="115">
        <v>29</v>
      </c>
      <c r="B40" s="84">
        <v>74</v>
      </c>
      <c r="C40" s="85" t="s">
        <v>466</v>
      </c>
      <c r="D40" s="88" t="s">
        <v>228</v>
      </c>
      <c r="E40" s="86" t="s">
        <v>34</v>
      </c>
      <c r="F40" s="85">
        <v>6495</v>
      </c>
      <c r="G40" s="103" t="s">
        <v>34</v>
      </c>
      <c r="H40" s="9">
        <f t="shared" si="2"/>
        <v>0.09121767361111116</v>
      </c>
      <c r="I40" s="9">
        <f t="shared" si="1"/>
        <v>0.0018111574074073794</v>
      </c>
      <c r="K40" s="23">
        <v>55</v>
      </c>
      <c r="L40" s="34">
        <v>74</v>
      </c>
      <c r="M40" s="27">
        <v>0.001703784722222275</v>
      </c>
      <c r="N40" s="16"/>
      <c r="O40" s="115">
        <v>27</v>
      </c>
      <c r="P40" s="84">
        <v>74</v>
      </c>
      <c r="Q40" s="18">
        <v>0.08951388888888889</v>
      </c>
      <c r="R40" s="16"/>
      <c r="S40" s="104"/>
      <c r="T40" s="84"/>
      <c r="U40" s="31"/>
      <c r="V40" s="33"/>
      <c r="W40" s="23"/>
      <c r="X40" s="84"/>
      <c r="Y40" s="32"/>
      <c r="Z40" s="16"/>
      <c r="AA40" s="23"/>
      <c r="AB40" s="84"/>
      <c r="AC40" s="27"/>
      <c r="AD40" s="8"/>
    </row>
    <row r="41" spans="1:30" ht="15">
      <c r="A41" s="115">
        <v>30</v>
      </c>
      <c r="B41" s="84">
        <v>62</v>
      </c>
      <c r="C41" s="85" t="s">
        <v>157</v>
      </c>
      <c r="D41" s="88" t="s">
        <v>158</v>
      </c>
      <c r="E41" s="86" t="s">
        <v>81</v>
      </c>
      <c r="F41" s="85" t="s">
        <v>425</v>
      </c>
      <c r="G41" s="103" t="s">
        <v>81</v>
      </c>
      <c r="H41" s="9">
        <f t="shared" si="2"/>
        <v>0.09121820601851852</v>
      </c>
      <c r="I41" s="9">
        <f t="shared" si="1"/>
        <v>0.0018116898148147348</v>
      </c>
      <c r="K41" s="23">
        <v>56</v>
      </c>
      <c r="L41" s="34">
        <v>62</v>
      </c>
      <c r="M41" s="27">
        <v>0.0017043171296296277</v>
      </c>
      <c r="N41" s="16"/>
      <c r="O41" s="115">
        <v>32</v>
      </c>
      <c r="P41" s="84">
        <v>62</v>
      </c>
      <c r="Q41" s="18">
        <v>0.08951388888888889</v>
      </c>
      <c r="R41" s="16"/>
      <c r="S41" s="104"/>
      <c r="T41" s="84"/>
      <c r="U41" s="31"/>
      <c r="V41" s="33"/>
      <c r="W41" s="23"/>
      <c r="X41" s="84"/>
      <c r="Y41" s="32"/>
      <c r="Z41" s="16"/>
      <c r="AA41" s="23"/>
      <c r="AB41" s="84"/>
      <c r="AC41" s="27"/>
      <c r="AD41" s="8"/>
    </row>
    <row r="42" spans="1:30" ht="15">
      <c r="A42" s="115">
        <v>31</v>
      </c>
      <c r="B42" s="84">
        <v>69</v>
      </c>
      <c r="C42" s="85" t="s">
        <v>156</v>
      </c>
      <c r="D42" s="88" t="s">
        <v>226</v>
      </c>
      <c r="E42" s="86" t="s">
        <v>81</v>
      </c>
      <c r="F42" s="85" t="s">
        <v>437</v>
      </c>
      <c r="G42" s="103" t="s">
        <v>81</v>
      </c>
      <c r="H42" s="9">
        <f t="shared" si="2"/>
        <v>0.09124585648148154</v>
      </c>
      <c r="I42" s="9">
        <f t="shared" si="1"/>
        <v>0.001839340277777754</v>
      </c>
      <c r="K42" s="23">
        <v>72</v>
      </c>
      <c r="L42" s="34">
        <v>69</v>
      </c>
      <c r="M42" s="27">
        <v>0.0017319675925926495</v>
      </c>
      <c r="N42" s="16"/>
      <c r="O42" s="115">
        <v>29</v>
      </c>
      <c r="P42" s="84">
        <v>69</v>
      </c>
      <c r="Q42" s="18">
        <v>0.08951388888888889</v>
      </c>
      <c r="R42" s="16"/>
      <c r="S42" s="104"/>
      <c r="T42" s="84"/>
      <c r="U42" s="31"/>
      <c r="V42" s="33"/>
      <c r="W42" s="23"/>
      <c r="X42" s="84"/>
      <c r="Y42" s="32"/>
      <c r="Z42" s="16"/>
      <c r="AA42" s="23"/>
      <c r="AB42" s="84"/>
      <c r="AC42" s="27"/>
      <c r="AD42" s="8"/>
    </row>
    <row r="43" spans="1:30" ht="15">
      <c r="A43" s="115">
        <v>32</v>
      </c>
      <c r="B43" s="84">
        <v>12</v>
      </c>
      <c r="C43" s="85" t="s">
        <v>116</v>
      </c>
      <c r="D43" s="88" t="s">
        <v>194</v>
      </c>
      <c r="E43" s="86" t="s">
        <v>85</v>
      </c>
      <c r="F43" s="85">
        <v>22040</v>
      </c>
      <c r="G43" s="103" t="s">
        <v>86</v>
      </c>
      <c r="H43" s="9">
        <f t="shared" si="2"/>
        <v>0.09131584490740746</v>
      </c>
      <c r="I43" s="9">
        <f t="shared" si="1"/>
        <v>0.0019093287037036805</v>
      </c>
      <c r="K43" s="23">
        <v>18</v>
      </c>
      <c r="L43" s="34">
        <v>12</v>
      </c>
      <c r="M43" s="27">
        <v>0.0016514930555555987</v>
      </c>
      <c r="N43" s="16"/>
      <c r="O43" s="115">
        <v>33</v>
      </c>
      <c r="P43" s="84">
        <v>12</v>
      </c>
      <c r="Q43" s="18">
        <v>0.08966435185185186</v>
      </c>
      <c r="R43" s="16"/>
      <c r="S43" s="104"/>
      <c r="T43" s="84"/>
      <c r="U43" s="31"/>
      <c r="V43" s="33"/>
      <c r="W43" s="23"/>
      <c r="X43" s="84"/>
      <c r="Y43" s="32"/>
      <c r="Z43" s="16"/>
      <c r="AA43" s="23"/>
      <c r="AB43" s="84"/>
      <c r="AC43" s="27"/>
      <c r="AD43" s="8"/>
    </row>
    <row r="44" spans="1:30" ht="15">
      <c r="A44" s="115">
        <v>33</v>
      </c>
      <c r="B44" s="84">
        <v>137</v>
      </c>
      <c r="C44" s="85" t="s">
        <v>492</v>
      </c>
      <c r="D44" s="88" t="s">
        <v>293</v>
      </c>
      <c r="E44" s="86" t="s">
        <v>294</v>
      </c>
      <c r="F44" s="85">
        <v>9844</v>
      </c>
      <c r="G44" s="103" t="s">
        <v>286</v>
      </c>
      <c r="H44" s="9">
        <f t="shared" si="2"/>
        <v>0.09167263888888892</v>
      </c>
      <c r="I44" s="9">
        <f aca="true" t="shared" si="3" ref="I44:I75">H44-$H$12</f>
        <v>0.00226612268518514</v>
      </c>
      <c r="K44" s="23">
        <v>51</v>
      </c>
      <c r="L44" s="34">
        <v>137</v>
      </c>
      <c r="M44" s="27">
        <v>0.001695787037037072</v>
      </c>
      <c r="N44" s="16"/>
      <c r="O44" s="115">
        <v>35</v>
      </c>
      <c r="P44" s="84">
        <v>137</v>
      </c>
      <c r="Q44" s="18">
        <v>0.08997685185185185</v>
      </c>
      <c r="R44" s="16"/>
      <c r="S44" s="104"/>
      <c r="T44" s="84"/>
      <c r="U44" s="31"/>
      <c r="V44" s="33"/>
      <c r="W44" s="23"/>
      <c r="X44" s="84"/>
      <c r="Y44" s="32"/>
      <c r="Z44" s="16"/>
      <c r="AA44" s="23"/>
      <c r="AB44" s="84"/>
      <c r="AC44" s="27"/>
      <c r="AD44" s="8"/>
    </row>
    <row r="45" spans="1:30" ht="15">
      <c r="A45" s="115">
        <v>34</v>
      </c>
      <c r="B45" s="84">
        <v>138</v>
      </c>
      <c r="C45" s="85" t="s">
        <v>387</v>
      </c>
      <c r="D45" s="88" t="s">
        <v>295</v>
      </c>
      <c r="E45" s="86" t="s">
        <v>296</v>
      </c>
      <c r="F45" s="85">
        <v>9899</v>
      </c>
      <c r="G45" s="103" t="s">
        <v>412</v>
      </c>
      <c r="H45" s="9">
        <f t="shared" si="2"/>
        <v>0.0916729513888889</v>
      </c>
      <c r="I45" s="9">
        <f t="shared" si="3"/>
        <v>0.0022664351851851144</v>
      </c>
      <c r="K45" s="23">
        <v>9</v>
      </c>
      <c r="L45" s="34">
        <v>138</v>
      </c>
      <c r="M45" s="27">
        <v>0.0016266550925925997</v>
      </c>
      <c r="N45" s="16"/>
      <c r="O45" s="115">
        <v>45</v>
      </c>
      <c r="P45" s="84">
        <v>138</v>
      </c>
      <c r="Q45" s="18">
        <v>0.09004629629629629</v>
      </c>
      <c r="R45" s="16"/>
      <c r="S45" s="104"/>
      <c r="T45" s="84"/>
      <c r="U45" s="31"/>
      <c r="V45" s="33"/>
      <c r="W45" s="23"/>
      <c r="X45" s="84"/>
      <c r="Y45" s="32"/>
      <c r="Z45" s="16"/>
      <c r="AA45" s="23"/>
      <c r="AB45" s="84"/>
      <c r="AC45" s="27"/>
      <c r="AD45" s="8"/>
    </row>
    <row r="46" spans="1:30" ht="15">
      <c r="A46" s="115">
        <v>35</v>
      </c>
      <c r="B46" s="84">
        <v>145</v>
      </c>
      <c r="C46" s="85" t="s">
        <v>494</v>
      </c>
      <c r="D46" s="88" t="s">
        <v>306</v>
      </c>
      <c r="E46" s="86" t="s">
        <v>307</v>
      </c>
      <c r="F46" s="85">
        <v>20253</v>
      </c>
      <c r="G46" s="103" t="s">
        <v>305</v>
      </c>
      <c r="H46" s="9">
        <f t="shared" si="2"/>
        <v>0.09167442129629633</v>
      </c>
      <c r="I46" s="9">
        <f t="shared" si="3"/>
        <v>0.0022679050925925454</v>
      </c>
      <c r="K46" s="23">
        <v>10</v>
      </c>
      <c r="L46" s="34">
        <v>145</v>
      </c>
      <c r="M46" s="27">
        <v>0.0016281250000000289</v>
      </c>
      <c r="N46" s="16"/>
      <c r="O46" s="115">
        <v>38</v>
      </c>
      <c r="P46" s="84">
        <v>145</v>
      </c>
      <c r="Q46" s="18">
        <v>0.09004629629629629</v>
      </c>
      <c r="R46" s="16"/>
      <c r="S46" s="104"/>
      <c r="T46" s="84"/>
      <c r="U46" s="31"/>
      <c r="V46" s="33"/>
      <c r="W46" s="23"/>
      <c r="X46" s="84"/>
      <c r="Y46" s="32"/>
      <c r="Z46" s="16"/>
      <c r="AA46" s="23"/>
      <c r="AB46" s="84"/>
      <c r="AC46" s="27"/>
      <c r="AD46" s="8"/>
    </row>
    <row r="47" spans="1:30" ht="15">
      <c r="A47" s="115">
        <v>36</v>
      </c>
      <c r="B47" s="84">
        <v>129</v>
      </c>
      <c r="C47" s="85" t="s">
        <v>381</v>
      </c>
      <c r="D47" s="88" t="s">
        <v>280</v>
      </c>
      <c r="E47" s="86" t="s">
        <v>281</v>
      </c>
      <c r="F47" s="85">
        <v>19701</v>
      </c>
      <c r="G47" s="103" t="s">
        <v>278</v>
      </c>
      <c r="H47" s="9">
        <f t="shared" si="2"/>
        <v>0.0916945370370371</v>
      </c>
      <c r="I47" s="9">
        <f t="shared" si="3"/>
        <v>0.0022880208333333207</v>
      </c>
      <c r="K47" s="23">
        <v>16</v>
      </c>
      <c r="L47" s="34">
        <v>129</v>
      </c>
      <c r="M47" s="27">
        <v>0.0016482407407408077</v>
      </c>
      <c r="N47" s="16"/>
      <c r="O47" s="115">
        <v>43</v>
      </c>
      <c r="P47" s="84">
        <v>129</v>
      </c>
      <c r="Q47" s="18">
        <v>0.09004629629629629</v>
      </c>
      <c r="R47" s="16"/>
      <c r="S47" s="104"/>
      <c r="T47" s="84"/>
      <c r="U47" s="31"/>
      <c r="V47" s="33"/>
      <c r="W47" s="23"/>
      <c r="X47" s="84"/>
      <c r="Y47" s="32"/>
      <c r="Z47" s="16"/>
      <c r="AA47" s="23"/>
      <c r="AB47" s="84"/>
      <c r="AC47" s="27"/>
      <c r="AD47" s="8"/>
    </row>
    <row r="48" spans="1:31" ht="15">
      <c r="A48" s="115">
        <v>37</v>
      </c>
      <c r="B48" s="84">
        <v>123</v>
      </c>
      <c r="C48" s="85" t="s">
        <v>379</v>
      </c>
      <c r="D48" s="88" t="s">
        <v>269</v>
      </c>
      <c r="E48" s="86" t="s">
        <v>270</v>
      </c>
      <c r="F48" s="85">
        <v>17922</v>
      </c>
      <c r="G48" s="103" t="s">
        <v>175</v>
      </c>
      <c r="H48" s="9">
        <f t="shared" si="2"/>
        <v>0.09169797453703701</v>
      </c>
      <c r="I48" s="9">
        <f t="shared" si="3"/>
        <v>0.0022914583333332322</v>
      </c>
      <c r="K48" s="23">
        <v>19</v>
      </c>
      <c r="L48" s="34">
        <v>123</v>
      </c>
      <c r="M48" s="27">
        <v>0.0016516782407407227</v>
      </c>
      <c r="N48" s="16"/>
      <c r="O48" s="115">
        <v>40</v>
      </c>
      <c r="P48" s="84">
        <v>123</v>
      </c>
      <c r="Q48" s="18">
        <v>0.09004629629629629</v>
      </c>
      <c r="R48" s="16"/>
      <c r="S48" s="104"/>
      <c r="T48" s="84"/>
      <c r="U48" s="31"/>
      <c r="V48" s="33"/>
      <c r="W48" s="23"/>
      <c r="X48" s="84"/>
      <c r="Y48" s="32"/>
      <c r="Z48" s="16"/>
      <c r="AA48" s="23"/>
      <c r="AB48" s="84"/>
      <c r="AC48" s="27"/>
      <c r="AD48" s="8"/>
      <c r="AE48" s="15"/>
    </row>
    <row r="49" spans="1:31" ht="15">
      <c r="A49" s="115">
        <v>38</v>
      </c>
      <c r="B49" s="84">
        <v>3</v>
      </c>
      <c r="C49" s="85" t="s">
        <v>107</v>
      </c>
      <c r="D49" s="88" t="s">
        <v>182</v>
      </c>
      <c r="E49" s="86" t="s">
        <v>45</v>
      </c>
      <c r="F49" s="85">
        <v>251</v>
      </c>
      <c r="G49" s="103" t="s">
        <v>36</v>
      </c>
      <c r="H49" s="9">
        <f t="shared" si="2"/>
        <v>0.09172134259259257</v>
      </c>
      <c r="I49" s="9">
        <f t="shared" si="3"/>
        <v>0.0023148263888887882</v>
      </c>
      <c r="K49" s="23">
        <v>33</v>
      </c>
      <c r="L49" s="34">
        <v>3</v>
      </c>
      <c r="M49" s="27">
        <v>0.0016750462962962856</v>
      </c>
      <c r="N49" s="16"/>
      <c r="O49" s="115">
        <v>47</v>
      </c>
      <c r="P49" s="84">
        <v>3</v>
      </c>
      <c r="Q49" s="18">
        <v>0.09004629629629629</v>
      </c>
      <c r="R49" s="16"/>
      <c r="S49" s="104"/>
      <c r="T49" s="84"/>
      <c r="U49" s="31"/>
      <c r="V49" s="33"/>
      <c r="W49" s="23"/>
      <c r="X49" s="84"/>
      <c r="Y49" s="32"/>
      <c r="Z49" s="16"/>
      <c r="AA49" s="23"/>
      <c r="AB49" s="84"/>
      <c r="AC49" s="27"/>
      <c r="AD49" s="8"/>
      <c r="AE49" s="12"/>
    </row>
    <row r="50" spans="1:31" ht="15">
      <c r="A50" s="115">
        <v>39</v>
      </c>
      <c r="B50" s="84">
        <v>35</v>
      </c>
      <c r="C50" s="85" t="s">
        <v>353</v>
      </c>
      <c r="D50" s="88" t="s">
        <v>206</v>
      </c>
      <c r="E50" s="86" t="s">
        <v>59</v>
      </c>
      <c r="F50" s="85">
        <v>100126</v>
      </c>
      <c r="G50" s="103" t="s">
        <v>35</v>
      </c>
      <c r="H50" s="9">
        <f t="shared" si="2"/>
        <v>0.09172270833333333</v>
      </c>
      <c r="I50" s="9">
        <f t="shared" si="3"/>
        <v>0.002316192129629552</v>
      </c>
      <c r="K50" s="23">
        <v>35</v>
      </c>
      <c r="L50" s="34">
        <v>35</v>
      </c>
      <c r="M50" s="27">
        <v>0.0016764120370370385</v>
      </c>
      <c r="N50" s="16"/>
      <c r="O50" s="115">
        <v>48</v>
      </c>
      <c r="P50" s="84">
        <v>35</v>
      </c>
      <c r="Q50" s="18">
        <v>0.09004629629629629</v>
      </c>
      <c r="R50" s="16"/>
      <c r="S50" s="104"/>
      <c r="T50" s="84"/>
      <c r="U50" s="31"/>
      <c r="V50" s="33"/>
      <c r="W50" s="23"/>
      <c r="X50" s="84"/>
      <c r="Y50" s="32"/>
      <c r="Z50" s="16"/>
      <c r="AA50" s="23"/>
      <c r="AB50" s="84"/>
      <c r="AC50" s="27"/>
      <c r="AD50" s="8"/>
      <c r="AE50" s="15"/>
    </row>
    <row r="51" spans="1:30" ht="15">
      <c r="A51" s="115">
        <v>40</v>
      </c>
      <c r="B51" s="84">
        <v>167</v>
      </c>
      <c r="C51" s="85" t="s">
        <v>501</v>
      </c>
      <c r="D51" s="88" t="s">
        <v>332</v>
      </c>
      <c r="E51" s="86" t="s">
        <v>181</v>
      </c>
      <c r="F51" s="85">
        <v>13290</v>
      </c>
      <c r="G51" s="103" t="s">
        <v>255</v>
      </c>
      <c r="H51" s="9">
        <f t="shared" si="2"/>
        <v>0.09173601851851854</v>
      </c>
      <c r="I51" s="9">
        <f t="shared" si="3"/>
        <v>0.0023295023148147548</v>
      </c>
      <c r="K51" s="23">
        <v>45</v>
      </c>
      <c r="L51" s="34">
        <v>167</v>
      </c>
      <c r="M51" s="27">
        <v>0.0016897222222222383</v>
      </c>
      <c r="N51" s="16"/>
      <c r="O51" s="115">
        <v>44</v>
      </c>
      <c r="P51" s="84">
        <v>167</v>
      </c>
      <c r="Q51" s="18">
        <v>0.09004629629629629</v>
      </c>
      <c r="R51" s="16"/>
      <c r="S51" s="104"/>
      <c r="T51" s="84"/>
      <c r="U51" s="31"/>
      <c r="V51" s="33"/>
      <c r="W51" s="23"/>
      <c r="X51" s="84"/>
      <c r="Y51" s="32"/>
      <c r="Z51" s="16"/>
      <c r="AA51" s="23"/>
      <c r="AB51" s="84"/>
      <c r="AC51" s="27"/>
      <c r="AD51" s="8"/>
    </row>
    <row r="52" spans="1:30" ht="15">
      <c r="A52" s="115">
        <v>41</v>
      </c>
      <c r="B52" s="84">
        <v>54</v>
      </c>
      <c r="C52" s="85" t="s">
        <v>459</v>
      </c>
      <c r="D52" s="88" t="s">
        <v>419</v>
      </c>
      <c r="E52" s="86" t="s">
        <v>79</v>
      </c>
      <c r="F52" s="85" t="s">
        <v>420</v>
      </c>
      <c r="G52" s="103" t="s">
        <v>82</v>
      </c>
      <c r="H52" s="9">
        <f t="shared" si="2"/>
        <v>0.09173931712962963</v>
      </c>
      <c r="I52" s="9">
        <f t="shared" si="3"/>
        <v>0.002332800925925846</v>
      </c>
      <c r="K52" s="23">
        <v>49</v>
      </c>
      <c r="L52" s="34">
        <v>54</v>
      </c>
      <c r="M52" s="27">
        <v>0.0016930208333333393</v>
      </c>
      <c r="N52" s="16"/>
      <c r="O52" s="115">
        <v>37</v>
      </c>
      <c r="P52" s="84">
        <v>54</v>
      </c>
      <c r="Q52" s="18">
        <v>0.09004629629629629</v>
      </c>
      <c r="R52" s="16"/>
      <c r="S52" s="104"/>
      <c r="T52" s="84"/>
      <c r="U52" s="31"/>
      <c r="V52" s="33"/>
      <c r="W52" s="23"/>
      <c r="X52" s="84"/>
      <c r="Y52" s="32"/>
      <c r="Z52" s="16"/>
      <c r="AA52" s="23"/>
      <c r="AB52" s="84"/>
      <c r="AC52" s="27"/>
      <c r="AD52" s="8"/>
    </row>
    <row r="53" spans="1:31" ht="15">
      <c r="A53" s="115">
        <v>42</v>
      </c>
      <c r="B53" s="84">
        <v>149</v>
      </c>
      <c r="C53" s="85" t="s">
        <v>395</v>
      </c>
      <c r="D53" s="88" t="s">
        <v>313</v>
      </c>
      <c r="E53" s="86" t="s">
        <v>312</v>
      </c>
      <c r="F53" s="85">
        <v>8356</v>
      </c>
      <c r="G53" s="103" t="s">
        <v>442</v>
      </c>
      <c r="H53" s="9">
        <f t="shared" si="2"/>
        <v>0.0917396064814815</v>
      </c>
      <c r="I53" s="9">
        <f t="shared" si="3"/>
        <v>0.0023330902777777135</v>
      </c>
      <c r="K53" s="23">
        <v>104</v>
      </c>
      <c r="L53" s="34">
        <v>149</v>
      </c>
      <c r="M53" s="27">
        <v>0.0017859027777777994</v>
      </c>
      <c r="N53" s="16"/>
      <c r="O53" s="115">
        <v>34</v>
      </c>
      <c r="P53" s="84">
        <v>149</v>
      </c>
      <c r="Q53" s="18">
        <v>0.0899537037037037</v>
      </c>
      <c r="R53" s="16"/>
      <c r="S53" s="104"/>
      <c r="T53" s="84"/>
      <c r="U53" s="31"/>
      <c r="V53" s="33"/>
      <c r="W53" s="23"/>
      <c r="X53" s="84"/>
      <c r="Y53" s="32"/>
      <c r="Z53" s="16"/>
      <c r="AA53" s="23"/>
      <c r="AB53" s="84"/>
      <c r="AC53" s="27"/>
      <c r="AD53" s="8"/>
      <c r="AE53" s="15"/>
    </row>
    <row r="54" spans="1:30" ht="15">
      <c r="A54" s="115">
        <v>43</v>
      </c>
      <c r="B54" s="84">
        <v>87</v>
      </c>
      <c r="C54" s="85" t="s">
        <v>366</v>
      </c>
      <c r="D54" s="88" t="s">
        <v>235</v>
      </c>
      <c r="E54" s="86" t="s">
        <v>89</v>
      </c>
      <c r="F54" s="85">
        <v>7183</v>
      </c>
      <c r="G54" s="103" t="s">
        <v>168</v>
      </c>
      <c r="H54" s="9">
        <f t="shared" si="2"/>
        <v>0.09174406250000006</v>
      </c>
      <c r="I54" s="9">
        <f t="shared" si="3"/>
        <v>0.002337546296296275</v>
      </c>
      <c r="K54" s="23">
        <v>52</v>
      </c>
      <c r="L54" s="34">
        <v>87</v>
      </c>
      <c r="M54" s="27">
        <v>0.001697766203703769</v>
      </c>
      <c r="N54" s="16"/>
      <c r="O54" s="115">
        <v>39</v>
      </c>
      <c r="P54" s="84">
        <v>87</v>
      </c>
      <c r="Q54" s="18">
        <v>0.09004629629629629</v>
      </c>
      <c r="R54" s="18"/>
      <c r="S54" s="104"/>
      <c r="T54" s="84"/>
      <c r="U54" s="31"/>
      <c r="V54" s="33"/>
      <c r="W54" s="23"/>
      <c r="X54" s="84"/>
      <c r="Y54" s="32"/>
      <c r="Z54" s="16"/>
      <c r="AA54" s="23"/>
      <c r="AB54" s="84"/>
      <c r="AC54" s="27"/>
      <c r="AD54" s="8"/>
    </row>
    <row r="55" spans="1:30" ht="15">
      <c r="A55" s="115">
        <v>44</v>
      </c>
      <c r="B55" s="84">
        <v>139</v>
      </c>
      <c r="C55" s="85" t="s">
        <v>388</v>
      </c>
      <c r="D55" s="88" t="s">
        <v>297</v>
      </c>
      <c r="E55" s="86" t="s">
        <v>296</v>
      </c>
      <c r="F55" s="85">
        <v>19555</v>
      </c>
      <c r="G55" s="103" t="s">
        <v>412</v>
      </c>
      <c r="H55" s="9">
        <f t="shared" si="2"/>
        <v>0.09174790509259256</v>
      </c>
      <c r="I55" s="9">
        <f t="shared" si="3"/>
        <v>0.002341388888888782</v>
      </c>
      <c r="K55" s="23">
        <v>54</v>
      </c>
      <c r="L55" s="34">
        <v>139</v>
      </c>
      <c r="M55" s="27">
        <v>0.0017016087962962757</v>
      </c>
      <c r="N55" s="16"/>
      <c r="O55" s="115">
        <v>36</v>
      </c>
      <c r="P55" s="84">
        <v>139</v>
      </c>
      <c r="Q55" s="18">
        <v>0.09004629629629629</v>
      </c>
      <c r="R55" s="16"/>
      <c r="S55" s="104"/>
      <c r="T55" s="84"/>
      <c r="U55" s="31"/>
      <c r="V55" s="33"/>
      <c r="W55" s="23"/>
      <c r="X55" s="84"/>
      <c r="Y55" s="32"/>
      <c r="Z55" s="16"/>
      <c r="AA55" s="23"/>
      <c r="AB55" s="84"/>
      <c r="AC55" s="27"/>
      <c r="AD55" s="8"/>
    </row>
    <row r="56" spans="1:30" ht="15">
      <c r="A56" s="115">
        <v>45</v>
      </c>
      <c r="B56" s="84">
        <v>133</v>
      </c>
      <c r="C56" s="85" t="s">
        <v>491</v>
      </c>
      <c r="D56" s="88" t="s">
        <v>287</v>
      </c>
      <c r="E56" s="86" t="s">
        <v>288</v>
      </c>
      <c r="F56" s="85">
        <v>19551</v>
      </c>
      <c r="G56" s="103" t="s">
        <v>286</v>
      </c>
      <c r="H56" s="9">
        <f t="shared" si="2"/>
        <v>0.09176553240740745</v>
      </c>
      <c r="I56" s="9">
        <f t="shared" si="3"/>
        <v>0.0023590162037036705</v>
      </c>
      <c r="K56" s="23">
        <v>64</v>
      </c>
      <c r="L56" s="34">
        <v>133</v>
      </c>
      <c r="M56" s="27">
        <v>0.0017192361111111661</v>
      </c>
      <c r="N56" s="16"/>
      <c r="O56" s="115">
        <v>41</v>
      </c>
      <c r="P56" s="84">
        <v>133</v>
      </c>
      <c r="Q56" s="18">
        <v>0.09004629629629629</v>
      </c>
      <c r="R56" s="16"/>
      <c r="S56" s="104"/>
      <c r="T56" s="84"/>
      <c r="U56" s="31"/>
      <c r="V56" s="33"/>
      <c r="W56" s="23"/>
      <c r="X56" s="84"/>
      <c r="Y56" s="32"/>
      <c r="Z56" s="16"/>
      <c r="AA56" s="23"/>
      <c r="AB56" s="84"/>
      <c r="AC56" s="27"/>
      <c r="AD56" s="8"/>
    </row>
    <row r="57" spans="1:30" ht="15">
      <c r="A57" s="115">
        <v>46</v>
      </c>
      <c r="B57" s="84">
        <v>68</v>
      </c>
      <c r="C57" s="85" t="s">
        <v>464</v>
      </c>
      <c r="D57" s="88" t="s">
        <v>435</v>
      </c>
      <c r="E57" s="86" t="s">
        <v>81</v>
      </c>
      <c r="F57" s="85" t="s">
        <v>436</v>
      </c>
      <c r="G57" s="103" t="s">
        <v>81</v>
      </c>
      <c r="H57" s="9">
        <f aca="true" t="shared" si="4" ref="H57:H88">SUM(M57,Q57,U57,Y57,AC57)-SUM(N57,R57,V57,Z57,AD57)</f>
        <v>0.09176888888888886</v>
      </c>
      <c r="I57" s="9">
        <f t="shared" si="3"/>
        <v>0.002362372685185077</v>
      </c>
      <c r="K57" s="23">
        <v>66</v>
      </c>
      <c r="L57" s="34">
        <v>68</v>
      </c>
      <c r="M57" s="27">
        <v>0.0017225925925925673</v>
      </c>
      <c r="N57" s="16"/>
      <c r="O57" s="115">
        <v>46</v>
      </c>
      <c r="P57" s="84">
        <v>68</v>
      </c>
      <c r="Q57" s="18">
        <v>0.09004629629629629</v>
      </c>
      <c r="R57" s="16"/>
      <c r="S57" s="104"/>
      <c r="T57" s="84"/>
      <c r="U57" s="31"/>
      <c r="V57" s="31"/>
      <c r="W57" s="23"/>
      <c r="X57" s="84"/>
      <c r="Y57" s="32"/>
      <c r="Z57" s="16"/>
      <c r="AA57" s="23"/>
      <c r="AB57" s="84"/>
      <c r="AC57" s="27"/>
      <c r="AD57" s="8"/>
    </row>
    <row r="58" spans="1:31" ht="15">
      <c r="A58" s="115">
        <v>47</v>
      </c>
      <c r="B58" s="84">
        <v>57</v>
      </c>
      <c r="C58" s="85" t="s">
        <v>363</v>
      </c>
      <c r="D58" s="88" t="s">
        <v>219</v>
      </c>
      <c r="E58" s="86" t="s">
        <v>79</v>
      </c>
      <c r="F58" s="85" t="s">
        <v>418</v>
      </c>
      <c r="G58" s="103" t="s">
        <v>82</v>
      </c>
      <c r="H58" s="9">
        <f t="shared" si="4"/>
        <v>0.0917856134259259</v>
      </c>
      <c r="I58" s="9">
        <f t="shared" si="3"/>
        <v>0.0023790972222221124</v>
      </c>
      <c r="K58" s="23">
        <v>75</v>
      </c>
      <c r="L58" s="34">
        <v>57</v>
      </c>
      <c r="M58" s="27">
        <v>0.0017393171296296063</v>
      </c>
      <c r="N58" s="16"/>
      <c r="O58" s="115">
        <v>49</v>
      </c>
      <c r="P58" s="84">
        <v>57</v>
      </c>
      <c r="Q58" s="18">
        <v>0.09004629629629629</v>
      </c>
      <c r="R58" s="16"/>
      <c r="S58" s="104"/>
      <c r="T58" s="84"/>
      <c r="U58" s="31"/>
      <c r="V58" s="33"/>
      <c r="W58" s="23"/>
      <c r="X58" s="84"/>
      <c r="Y58" s="32"/>
      <c r="Z58" s="16"/>
      <c r="AA58" s="23"/>
      <c r="AB58" s="84"/>
      <c r="AC58" s="27"/>
      <c r="AD58" s="8"/>
      <c r="AE58" s="15"/>
    </row>
    <row r="59" spans="1:30" ht="15">
      <c r="A59" s="115">
        <v>48</v>
      </c>
      <c r="B59" s="84">
        <v>75</v>
      </c>
      <c r="C59" s="85" t="s">
        <v>467</v>
      </c>
      <c r="D59" s="88" t="s">
        <v>229</v>
      </c>
      <c r="E59" s="86" t="s">
        <v>34</v>
      </c>
      <c r="F59" s="85">
        <v>5774</v>
      </c>
      <c r="G59" s="103" t="s">
        <v>34</v>
      </c>
      <c r="H59" s="9">
        <f t="shared" si="4"/>
        <v>0.09180659722222226</v>
      </c>
      <c r="I59" s="9">
        <f t="shared" si="3"/>
        <v>0.0024000810185184768</v>
      </c>
      <c r="K59" s="23">
        <v>88</v>
      </c>
      <c r="L59" s="34">
        <v>75</v>
      </c>
      <c r="M59" s="27">
        <v>0.0017603009259259741</v>
      </c>
      <c r="N59" s="16"/>
      <c r="O59" s="115">
        <v>42</v>
      </c>
      <c r="P59" s="84">
        <v>75</v>
      </c>
      <c r="Q59" s="18">
        <v>0.09004629629629629</v>
      </c>
      <c r="R59" s="16"/>
      <c r="S59" s="104"/>
      <c r="T59" s="84"/>
      <c r="U59" s="31"/>
      <c r="V59" s="33"/>
      <c r="W59" s="23"/>
      <c r="X59" s="84"/>
      <c r="Y59" s="32"/>
      <c r="Z59" s="16"/>
      <c r="AA59" s="23"/>
      <c r="AB59" s="84"/>
      <c r="AC59" s="27"/>
      <c r="AD59" s="8"/>
    </row>
    <row r="60" spans="1:30" ht="15">
      <c r="A60" s="115">
        <v>49</v>
      </c>
      <c r="B60" s="84">
        <v>158</v>
      </c>
      <c r="C60" s="85" t="s">
        <v>399</v>
      </c>
      <c r="D60" s="88" t="s">
        <v>324</v>
      </c>
      <c r="E60" s="86" t="s">
        <v>323</v>
      </c>
      <c r="F60" s="85">
        <v>19601</v>
      </c>
      <c r="G60" s="103" t="s">
        <v>320</v>
      </c>
      <c r="H60" s="9">
        <f t="shared" si="4"/>
        <v>0.09195211805555556</v>
      </c>
      <c r="I60" s="9">
        <f t="shared" si="3"/>
        <v>0.002545601851851778</v>
      </c>
      <c r="K60" s="23">
        <v>106</v>
      </c>
      <c r="L60" s="34">
        <v>158</v>
      </c>
      <c r="M60" s="27">
        <v>0.0017900810185185329</v>
      </c>
      <c r="N60" s="16"/>
      <c r="O60" s="115">
        <v>50</v>
      </c>
      <c r="P60" s="84">
        <v>158</v>
      </c>
      <c r="Q60" s="18">
        <v>0.09016203703703703</v>
      </c>
      <c r="R60" s="16"/>
      <c r="S60" s="104"/>
      <c r="T60" s="84"/>
      <c r="U60" s="31"/>
      <c r="V60" s="33"/>
      <c r="W60" s="23"/>
      <c r="X60" s="84"/>
      <c r="Y60" s="32"/>
      <c r="Z60" s="16"/>
      <c r="AA60" s="23"/>
      <c r="AB60" s="84"/>
      <c r="AC60" s="27"/>
      <c r="AD60" s="8"/>
    </row>
    <row r="61" spans="1:30" ht="15">
      <c r="A61" s="115">
        <v>50</v>
      </c>
      <c r="B61" s="84">
        <v>33</v>
      </c>
      <c r="C61" s="85" t="s">
        <v>143</v>
      </c>
      <c r="D61" s="88" t="s">
        <v>147</v>
      </c>
      <c r="E61" s="86" t="s">
        <v>141</v>
      </c>
      <c r="F61" s="85">
        <v>1601500</v>
      </c>
      <c r="G61" s="85" t="s">
        <v>141</v>
      </c>
      <c r="H61" s="9">
        <f t="shared" si="4"/>
        <v>0.09231418981481486</v>
      </c>
      <c r="I61" s="9">
        <f t="shared" si="3"/>
        <v>0.002907673611111078</v>
      </c>
      <c r="K61" s="23">
        <v>22</v>
      </c>
      <c r="L61" s="34">
        <v>33</v>
      </c>
      <c r="M61" s="27">
        <v>0.0016544675925926344</v>
      </c>
      <c r="N61" s="16"/>
      <c r="O61" s="115">
        <v>51</v>
      </c>
      <c r="P61" s="84">
        <v>33</v>
      </c>
      <c r="Q61" s="18">
        <v>0.09065972222222222</v>
      </c>
      <c r="R61" s="16"/>
      <c r="S61" s="104"/>
      <c r="T61" s="84"/>
      <c r="U61" s="31"/>
      <c r="V61" s="33"/>
      <c r="W61" s="23"/>
      <c r="X61" s="84"/>
      <c r="Y61" s="32"/>
      <c r="Z61" s="16"/>
      <c r="AA61" s="23"/>
      <c r="AB61" s="84"/>
      <c r="AC61" s="27"/>
      <c r="AD61" s="8"/>
    </row>
    <row r="62" spans="1:30" ht="15">
      <c r="A62" s="115">
        <v>51</v>
      </c>
      <c r="B62" s="84">
        <v>37</v>
      </c>
      <c r="C62" s="85" t="s">
        <v>355</v>
      </c>
      <c r="D62" s="88" t="s">
        <v>208</v>
      </c>
      <c r="E62" s="86" t="s">
        <v>59</v>
      </c>
      <c r="F62" s="85">
        <v>100685</v>
      </c>
      <c r="G62" s="103" t="s">
        <v>35</v>
      </c>
      <c r="H62" s="9">
        <f t="shared" si="4"/>
        <v>0.09232425925925926</v>
      </c>
      <c r="I62" s="9">
        <f t="shared" si="3"/>
        <v>0.0029177430555554773</v>
      </c>
      <c r="K62" s="23">
        <v>29</v>
      </c>
      <c r="L62" s="34">
        <v>37</v>
      </c>
      <c r="M62" s="27">
        <v>0.0016645370370370373</v>
      </c>
      <c r="N62" s="16"/>
      <c r="O62" s="115">
        <v>56</v>
      </c>
      <c r="P62" s="84">
        <v>37</v>
      </c>
      <c r="Q62" s="18">
        <v>0.09065972222222222</v>
      </c>
      <c r="R62" s="16"/>
      <c r="S62" s="104"/>
      <c r="T62" s="84"/>
      <c r="U62" s="31"/>
      <c r="V62" s="33"/>
      <c r="W62" s="23"/>
      <c r="X62" s="84"/>
      <c r="Y62" s="32"/>
      <c r="Z62" s="16"/>
      <c r="AA62" s="23"/>
      <c r="AB62" s="84"/>
      <c r="AC62" s="27"/>
      <c r="AD62" s="8"/>
    </row>
    <row r="63" spans="1:30" ht="15">
      <c r="A63" s="115">
        <v>52</v>
      </c>
      <c r="B63" s="84">
        <v>47</v>
      </c>
      <c r="C63" s="85" t="s">
        <v>152</v>
      </c>
      <c r="D63" s="88" t="s">
        <v>153</v>
      </c>
      <c r="E63" s="86" t="s">
        <v>80</v>
      </c>
      <c r="F63" s="85">
        <v>5811</v>
      </c>
      <c r="G63" s="103" t="s">
        <v>83</v>
      </c>
      <c r="H63" s="9">
        <f t="shared" si="4"/>
        <v>0.09234238425925925</v>
      </c>
      <c r="I63" s="9">
        <f t="shared" si="3"/>
        <v>0.002935868055555471</v>
      </c>
      <c r="K63" s="23">
        <v>38</v>
      </c>
      <c r="L63" s="34">
        <v>47</v>
      </c>
      <c r="M63" s="27">
        <v>0.0016826620370370277</v>
      </c>
      <c r="N63" s="16"/>
      <c r="O63" s="115">
        <v>57</v>
      </c>
      <c r="P63" s="84">
        <v>47</v>
      </c>
      <c r="Q63" s="18">
        <v>0.09065972222222222</v>
      </c>
      <c r="R63" s="16"/>
      <c r="S63" s="104"/>
      <c r="T63" s="84"/>
      <c r="U63" s="31"/>
      <c r="V63" s="33"/>
      <c r="W63" s="23"/>
      <c r="X63" s="84"/>
      <c r="Y63" s="32"/>
      <c r="Z63" s="16"/>
      <c r="AA63" s="23"/>
      <c r="AB63" s="84"/>
      <c r="AC63" s="27"/>
      <c r="AD63" s="8"/>
    </row>
    <row r="64" spans="1:30" ht="15">
      <c r="A64" s="115">
        <v>53</v>
      </c>
      <c r="B64" s="84">
        <v>142</v>
      </c>
      <c r="C64" s="85" t="s">
        <v>390</v>
      </c>
      <c r="D64" s="88" t="s">
        <v>300</v>
      </c>
      <c r="E64" s="86" t="s">
        <v>301</v>
      </c>
      <c r="F64" s="85">
        <v>14473</v>
      </c>
      <c r="G64" s="103" t="s">
        <v>412</v>
      </c>
      <c r="H64" s="9">
        <f t="shared" si="4"/>
        <v>0.09237108796296298</v>
      </c>
      <c r="I64" s="9">
        <f t="shared" si="3"/>
        <v>0.0029645717592591964</v>
      </c>
      <c r="K64" s="23">
        <v>58</v>
      </c>
      <c r="L64" s="34">
        <v>142</v>
      </c>
      <c r="M64" s="27">
        <v>0.0017113657407407529</v>
      </c>
      <c r="N64" s="16"/>
      <c r="O64" s="115">
        <v>55</v>
      </c>
      <c r="P64" s="84">
        <v>142</v>
      </c>
      <c r="Q64" s="18">
        <v>0.09065972222222222</v>
      </c>
      <c r="R64" s="16"/>
      <c r="S64" s="104"/>
      <c r="T64" s="84"/>
      <c r="U64" s="31"/>
      <c r="V64" s="33"/>
      <c r="W64" s="23"/>
      <c r="X64" s="84"/>
      <c r="Y64" s="32"/>
      <c r="Z64" s="16"/>
      <c r="AA64" s="23"/>
      <c r="AB64" s="84"/>
      <c r="AC64" s="27"/>
      <c r="AD64" s="8"/>
    </row>
    <row r="65" spans="1:31" ht="15">
      <c r="A65" s="115">
        <v>54</v>
      </c>
      <c r="B65" s="84">
        <v>31</v>
      </c>
      <c r="C65" s="85" t="s">
        <v>143</v>
      </c>
      <c r="D65" s="88" t="s">
        <v>144</v>
      </c>
      <c r="E65" s="86" t="s">
        <v>141</v>
      </c>
      <c r="F65" s="85">
        <v>1601053</v>
      </c>
      <c r="G65" s="85" t="s">
        <v>141</v>
      </c>
      <c r="H65" s="9">
        <f t="shared" si="4"/>
        <v>0.09238100694444443</v>
      </c>
      <c r="I65" s="9">
        <f t="shared" si="3"/>
        <v>0.0029744907407406457</v>
      </c>
      <c r="K65" s="23">
        <v>65</v>
      </c>
      <c r="L65" s="34">
        <v>31</v>
      </c>
      <c r="M65" s="27">
        <v>0.0017212847222222022</v>
      </c>
      <c r="N65" s="16"/>
      <c r="O65" s="115">
        <v>54</v>
      </c>
      <c r="P65" s="84">
        <v>31</v>
      </c>
      <c r="Q65" s="18">
        <v>0.09065972222222222</v>
      </c>
      <c r="R65" s="16"/>
      <c r="S65" s="104"/>
      <c r="T65" s="84"/>
      <c r="U65" s="31"/>
      <c r="V65" s="33"/>
      <c r="W65" s="23"/>
      <c r="X65" s="84"/>
      <c r="Y65" s="32"/>
      <c r="Z65" s="16"/>
      <c r="AA65" s="23"/>
      <c r="AB65" s="84"/>
      <c r="AC65" s="27"/>
      <c r="AD65" s="8"/>
      <c r="AE65" s="15"/>
    </row>
    <row r="66" spans="1:30" ht="15">
      <c r="A66" s="115">
        <v>55</v>
      </c>
      <c r="B66" s="84">
        <v>29</v>
      </c>
      <c r="C66" s="85" t="s">
        <v>455</v>
      </c>
      <c r="D66" s="88" t="s">
        <v>411</v>
      </c>
      <c r="E66" s="86" t="s">
        <v>141</v>
      </c>
      <c r="F66" s="85">
        <v>1601190</v>
      </c>
      <c r="G66" s="85" t="s">
        <v>141</v>
      </c>
      <c r="H66" s="9">
        <f t="shared" si="4"/>
        <v>0.09240216435185185</v>
      </c>
      <c r="I66" s="9">
        <f t="shared" si="3"/>
        <v>0.002995648148148067</v>
      </c>
      <c r="K66" s="23">
        <v>79</v>
      </c>
      <c r="L66" s="34">
        <v>29</v>
      </c>
      <c r="M66" s="27">
        <v>0.001742442129629628</v>
      </c>
      <c r="N66" s="16"/>
      <c r="O66" s="115">
        <v>52</v>
      </c>
      <c r="P66" s="84">
        <v>29</v>
      </c>
      <c r="Q66" s="18">
        <v>0.09065972222222222</v>
      </c>
      <c r="R66" s="16"/>
      <c r="S66" s="104"/>
      <c r="T66" s="84"/>
      <c r="U66" s="31"/>
      <c r="V66" s="33"/>
      <c r="W66" s="23"/>
      <c r="X66" s="84"/>
      <c r="Y66" s="32"/>
      <c r="Z66" s="16"/>
      <c r="AA66" s="23"/>
      <c r="AB66" s="84"/>
      <c r="AC66" s="27"/>
      <c r="AD66" s="8"/>
    </row>
    <row r="67" spans="1:31" ht="15">
      <c r="A67" s="115">
        <v>56</v>
      </c>
      <c r="B67" s="84">
        <v>116</v>
      </c>
      <c r="C67" s="85" t="s">
        <v>483</v>
      </c>
      <c r="D67" s="88" t="s">
        <v>263</v>
      </c>
      <c r="E67" s="86" t="s">
        <v>438</v>
      </c>
      <c r="F67" s="85">
        <v>5599</v>
      </c>
      <c r="G67" s="103" t="s">
        <v>180</v>
      </c>
      <c r="H67" s="9">
        <f t="shared" si="4"/>
        <v>0.0924127083333334</v>
      </c>
      <c r="I67" s="9">
        <f t="shared" si="3"/>
        <v>0.0030061921296296173</v>
      </c>
      <c r="K67" s="23">
        <v>57</v>
      </c>
      <c r="L67" s="34">
        <v>116</v>
      </c>
      <c r="M67" s="27">
        <v>0.0017066898148148761</v>
      </c>
      <c r="N67" s="16"/>
      <c r="O67" s="115">
        <v>61</v>
      </c>
      <c r="P67" s="84">
        <v>116</v>
      </c>
      <c r="Q67" s="18">
        <v>0.09070601851851852</v>
      </c>
      <c r="R67" s="16"/>
      <c r="S67" s="104"/>
      <c r="T67" s="84"/>
      <c r="U67" s="31"/>
      <c r="V67" s="33"/>
      <c r="W67" s="23"/>
      <c r="X67" s="84"/>
      <c r="Y67" s="32"/>
      <c r="Z67" s="16"/>
      <c r="AA67" s="23"/>
      <c r="AB67" s="84"/>
      <c r="AC67" s="27"/>
      <c r="AD67" s="8"/>
      <c r="AE67" s="74"/>
    </row>
    <row r="68" spans="1:30" ht="15">
      <c r="A68" s="115">
        <v>57</v>
      </c>
      <c r="B68" s="84">
        <v>7</v>
      </c>
      <c r="C68" s="85" t="s">
        <v>348</v>
      </c>
      <c r="D68" s="88" t="s">
        <v>192</v>
      </c>
      <c r="E68" s="86" t="s">
        <v>84</v>
      </c>
      <c r="F68" s="85">
        <v>237</v>
      </c>
      <c r="G68" s="103" t="s">
        <v>36</v>
      </c>
      <c r="H68" s="9">
        <f t="shared" si="4"/>
        <v>0.09244267361111111</v>
      </c>
      <c r="I68" s="9">
        <f t="shared" si="3"/>
        <v>0.0030361574074073278</v>
      </c>
      <c r="K68" s="23">
        <v>73</v>
      </c>
      <c r="L68" s="34">
        <v>7</v>
      </c>
      <c r="M68" s="27">
        <v>0.001736655092592583</v>
      </c>
      <c r="N68" s="16"/>
      <c r="O68" s="115">
        <v>60</v>
      </c>
      <c r="P68" s="84">
        <v>7</v>
      </c>
      <c r="Q68" s="18">
        <v>0.09070601851851852</v>
      </c>
      <c r="R68" s="16"/>
      <c r="S68" s="104"/>
      <c r="T68" s="84"/>
      <c r="U68" s="31"/>
      <c r="V68" s="33"/>
      <c r="W68" s="23"/>
      <c r="X68" s="84"/>
      <c r="Y68" s="32"/>
      <c r="Z68" s="16"/>
      <c r="AA68" s="23"/>
      <c r="AB68" s="84"/>
      <c r="AC68" s="27"/>
      <c r="AD68" s="8"/>
    </row>
    <row r="69" spans="1:30" ht="15">
      <c r="A69" s="115">
        <v>58</v>
      </c>
      <c r="B69" s="84">
        <v>125</v>
      </c>
      <c r="C69" s="85" t="s">
        <v>487</v>
      </c>
      <c r="D69" s="88" t="s">
        <v>273</v>
      </c>
      <c r="E69" s="86" t="s">
        <v>274</v>
      </c>
      <c r="F69" s="85">
        <v>19335</v>
      </c>
      <c r="G69" s="103" t="s">
        <v>175</v>
      </c>
      <c r="H69" s="9">
        <f t="shared" si="4"/>
        <v>0.09247541666666667</v>
      </c>
      <c r="I69" s="9">
        <f t="shared" si="3"/>
        <v>0.0030689004629628897</v>
      </c>
      <c r="K69" s="23">
        <v>116</v>
      </c>
      <c r="L69" s="34">
        <v>125</v>
      </c>
      <c r="M69" s="27">
        <v>0.0018156944444444462</v>
      </c>
      <c r="N69" s="16"/>
      <c r="O69" s="115">
        <v>53</v>
      </c>
      <c r="P69" s="84">
        <v>125</v>
      </c>
      <c r="Q69" s="18">
        <v>0.09065972222222222</v>
      </c>
      <c r="R69" s="16"/>
      <c r="S69" s="104"/>
      <c r="T69" s="84"/>
      <c r="U69" s="31"/>
      <c r="V69" s="33"/>
      <c r="W69" s="23"/>
      <c r="X69" s="84"/>
      <c r="Y69" s="32"/>
      <c r="Z69" s="16"/>
      <c r="AA69" s="23"/>
      <c r="AB69" s="84"/>
      <c r="AC69" s="27"/>
      <c r="AD69" s="8"/>
    </row>
    <row r="70" spans="1:30" ht="15">
      <c r="A70" s="115">
        <v>59</v>
      </c>
      <c r="B70" s="84">
        <v>61</v>
      </c>
      <c r="C70" s="85" t="s">
        <v>154</v>
      </c>
      <c r="D70" s="88" t="s">
        <v>155</v>
      </c>
      <c r="E70" s="86" t="s">
        <v>79</v>
      </c>
      <c r="F70" s="85" t="s">
        <v>422</v>
      </c>
      <c r="G70" s="103" t="s">
        <v>82</v>
      </c>
      <c r="H70" s="9">
        <f t="shared" si="4"/>
        <v>0.0924878703703704</v>
      </c>
      <c r="I70" s="9">
        <f t="shared" si="3"/>
        <v>0.0030813541666666194</v>
      </c>
      <c r="K70" s="23">
        <v>102</v>
      </c>
      <c r="L70" s="34">
        <v>61</v>
      </c>
      <c r="M70" s="27">
        <v>0.0017818518518518817</v>
      </c>
      <c r="N70" s="16"/>
      <c r="O70" s="115">
        <v>59</v>
      </c>
      <c r="P70" s="84">
        <v>61</v>
      </c>
      <c r="Q70" s="18">
        <v>0.09070601851851852</v>
      </c>
      <c r="R70" s="16"/>
      <c r="S70" s="104"/>
      <c r="T70" s="84"/>
      <c r="U70" s="31"/>
      <c r="V70" s="33"/>
      <c r="W70" s="23"/>
      <c r="X70" s="84"/>
      <c r="Y70" s="32"/>
      <c r="Z70" s="16"/>
      <c r="AA70" s="23"/>
      <c r="AB70" s="84"/>
      <c r="AC70" s="27"/>
      <c r="AD70" s="8"/>
    </row>
    <row r="71" spans="1:30" ht="15">
      <c r="A71" s="115">
        <v>60</v>
      </c>
      <c r="B71" s="84">
        <v>140</v>
      </c>
      <c r="C71" s="85" t="s">
        <v>389</v>
      </c>
      <c r="D71" s="88" t="s">
        <v>298</v>
      </c>
      <c r="E71" s="86" t="s">
        <v>296</v>
      </c>
      <c r="F71" s="85">
        <v>20791</v>
      </c>
      <c r="G71" s="103" t="s">
        <v>412</v>
      </c>
      <c r="H71" s="9">
        <f t="shared" si="4"/>
        <v>0.09251328703703704</v>
      </c>
      <c r="I71" s="9">
        <f t="shared" si="3"/>
        <v>0.0031067708333332583</v>
      </c>
      <c r="K71" s="23">
        <v>111</v>
      </c>
      <c r="L71" s="34">
        <v>140</v>
      </c>
      <c r="M71" s="27">
        <v>0.0018072685185185275</v>
      </c>
      <c r="N71" s="16"/>
      <c r="O71" s="115">
        <v>62</v>
      </c>
      <c r="P71" s="84">
        <v>140</v>
      </c>
      <c r="Q71" s="18">
        <v>0.09070601851851852</v>
      </c>
      <c r="R71" s="16"/>
      <c r="S71" s="104"/>
      <c r="T71" s="84"/>
      <c r="U71" s="31"/>
      <c r="V71" s="33"/>
      <c r="W71" s="23"/>
      <c r="X71" s="84"/>
      <c r="Y71" s="32"/>
      <c r="Z71" s="16"/>
      <c r="AA71" s="23"/>
      <c r="AB71" s="84"/>
      <c r="AC71" s="27"/>
      <c r="AD71" s="8"/>
    </row>
    <row r="72" spans="1:31" ht="15">
      <c r="A72" s="115">
        <v>61</v>
      </c>
      <c r="B72" s="84">
        <v>27</v>
      </c>
      <c r="C72" s="85" t="s">
        <v>140</v>
      </c>
      <c r="D72" s="88" t="s">
        <v>413</v>
      </c>
      <c r="E72" s="86" t="s">
        <v>450</v>
      </c>
      <c r="F72" s="85">
        <v>1601840</v>
      </c>
      <c r="G72" s="103" t="s">
        <v>204</v>
      </c>
      <c r="H72" s="9">
        <f t="shared" si="4"/>
        <v>0.09263059027777779</v>
      </c>
      <c r="I72" s="9">
        <f t="shared" si="3"/>
        <v>0.0032240740740740043</v>
      </c>
      <c r="K72" s="23">
        <v>25</v>
      </c>
      <c r="L72" s="34">
        <v>27</v>
      </c>
      <c r="M72" s="27">
        <v>0.0016583680555555744</v>
      </c>
      <c r="N72" s="16"/>
      <c r="O72" s="115">
        <v>66</v>
      </c>
      <c r="P72" s="84">
        <v>27</v>
      </c>
      <c r="Q72" s="18">
        <v>0.09100694444444445</v>
      </c>
      <c r="R72" s="16">
        <v>3.472222222222222E-05</v>
      </c>
      <c r="S72" s="104"/>
      <c r="T72" s="84"/>
      <c r="U72" s="31"/>
      <c r="V72" s="33"/>
      <c r="W72" s="23"/>
      <c r="X72" s="84"/>
      <c r="Y72" s="32"/>
      <c r="Z72" s="16"/>
      <c r="AA72" s="23"/>
      <c r="AB72" s="84"/>
      <c r="AC72" s="27"/>
      <c r="AD72" s="8"/>
      <c r="AE72" s="15"/>
    </row>
    <row r="73" spans="1:30" ht="15">
      <c r="A73" s="115">
        <v>62</v>
      </c>
      <c r="B73" s="84">
        <v>127</v>
      </c>
      <c r="C73" s="85" t="s">
        <v>489</v>
      </c>
      <c r="D73" s="88" t="s">
        <v>276</v>
      </c>
      <c r="E73" s="86" t="s">
        <v>277</v>
      </c>
      <c r="F73" s="119">
        <v>20456</v>
      </c>
      <c r="G73" s="103" t="s">
        <v>278</v>
      </c>
      <c r="H73" s="9">
        <f t="shared" si="4"/>
        <v>0.09266287037037038</v>
      </c>
      <c r="I73" s="9">
        <f t="shared" si="3"/>
        <v>0.0032563541666666</v>
      </c>
      <c r="K73" s="23">
        <v>149</v>
      </c>
      <c r="L73" s="34">
        <v>127</v>
      </c>
      <c r="M73" s="27">
        <v>0.0020031481481481515</v>
      </c>
      <c r="N73" s="16"/>
      <c r="O73" s="115">
        <v>58</v>
      </c>
      <c r="P73" s="84">
        <v>127</v>
      </c>
      <c r="Q73" s="18">
        <v>0.09065972222222222</v>
      </c>
      <c r="R73" s="16"/>
      <c r="S73" s="104"/>
      <c r="T73" s="84"/>
      <c r="U73" s="31"/>
      <c r="V73" s="33"/>
      <c r="W73" s="23"/>
      <c r="X73" s="84"/>
      <c r="Y73" s="32"/>
      <c r="Z73" s="16"/>
      <c r="AA73" s="23"/>
      <c r="AB73" s="84"/>
      <c r="AC73" s="27"/>
      <c r="AD73" s="8"/>
    </row>
    <row r="74" spans="1:30" ht="15">
      <c r="A74" s="115">
        <v>63</v>
      </c>
      <c r="B74" s="84">
        <v>22</v>
      </c>
      <c r="C74" s="85" t="s">
        <v>454</v>
      </c>
      <c r="D74" s="88" t="s">
        <v>202</v>
      </c>
      <c r="E74" s="86" t="s">
        <v>200</v>
      </c>
      <c r="F74" s="85" t="s">
        <v>203</v>
      </c>
      <c r="G74" s="103" t="s">
        <v>119</v>
      </c>
      <c r="H74" s="9">
        <f t="shared" si="4"/>
        <v>0.09267368055555555</v>
      </c>
      <c r="I74" s="9">
        <f t="shared" si="3"/>
        <v>0.003267164351851773</v>
      </c>
      <c r="K74" s="23">
        <v>30</v>
      </c>
      <c r="L74" s="34">
        <v>22</v>
      </c>
      <c r="M74" s="27">
        <v>0.0016667361111111015</v>
      </c>
      <c r="N74" s="16"/>
      <c r="O74" s="115">
        <v>69</v>
      </c>
      <c r="P74" s="84">
        <v>22</v>
      </c>
      <c r="Q74" s="18">
        <v>0.09100694444444445</v>
      </c>
      <c r="R74" s="16"/>
      <c r="S74" s="104"/>
      <c r="T74" s="84"/>
      <c r="U74" s="31"/>
      <c r="V74" s="33"/>
      <c r="W74" s="23"/>
      <c r="X74" s="84"/>
      <c r="Y74" s="32"/>
      <c r="Z74" s="16"/>
      <c r="AA74" s="23"/>
      <c r="AB74" s="84"/>
      <c r="AC74" s="27"/>
      <c r="AD74" s="8"/>
    </row>
    <row r="75" spans="1:30" ht="15">
      <c r="A75" s="115">
        <v>64</v>
      </c>
      <c r="B75" s="84">
        <v>93</v>
      </c>
      <c r="C75" s="85" t="s">
        <v>369</v>
      </c>
      <c r="D75" s="88" t="s">
        <v>240</v>
      </c>
      <c r="E75" s="86" t="s">
        <v>239</v>
      </c>
      <c r="F75" s="85">
        <v>20405</v>
      </c>
      <c r="G75" s="103" t="s">
        <v>440</v>
      </c>
      <c r="H75" s="9">
        <f t="shared" si="4"/>
        <v>0.09268122685185186</v>
      </c>
      <c r="I75" s="9">
        <f t="shared" si="3"/>
        <v>0.003274710648148077</v>
      </c>
      <c r="K75" s="23">
        <v>32</v>
      </c>
      <c r="L75" s="34">
        <v>93</v>
      </c>
      <c r="M75" s="27">
        <v>0.0016742824074074117</v>
      </c>
      <c r="N75" s="16"/>
      <c r="O75" s="115">
        <v>68</v>
      </c>
      <c r="P75" s="84">
        <v>93</v>
      </c>
      <c r="Q75" s="18">
        <v>0.09100694444444445</v>
      </c>
      <c r="R75" s="16"/>
      <c r="S75" s="104"/>
      <c r="T75" s="84"/>
      <c r="U75" s="31"/>
      <c r="V75" s="33"/>
      <c r="W75" s="23"/>
      <c r="X75" s="84"/>
      <c r="Y75" s="32"/>
      <c r="Z75" s="16"/>
      <c r="AA75" s="23"/>
      <c r="AB75" s="84"/>
      <c r="AC75" s="27"/>
      <c r="AD75" s="8"/>
    </row>
    <row r="76" spans="1:30" ht="15">
      <c r="A76" s="115">
        <v>65</v>
      </c>
      <c r="B76" s="84">
        <v>20</v>
      </c>
      <c r="C76" s="85" t="s">
        <v>453</v>
      </c>
      <c r="D76" s="88" t="s">
        <v>409</v>
      </c>
      <c r="E76" s="86" t="s">
        <v>128</v>
      </c>
      <c r="F76" s="85" t="s">
        <v>410</v>
      </c>
      <c r="G76" s="103" t="s">
        <v>119</v>
      </c>
      <c r="H76" s="9">
        <f t="shared" si="4"/>
        <v>0.09268290509259267</v>
      </c>
      <c r="I76" s="9">
        <f aca="true" t="shared" si="5" ref="I76:I107">H76-$H$12</f>
        <v>0.0032763888888888842</v>
      </c>
      <c r="K76" s="23">
        <v>34</v>
      </c>
      <c r="L76" s="34">
        <v>20</v>
      </c>
      <c r="M76" s="27">
        <v>0.0016759606481482198</v>
      </c>
      <c r="N76" s="16"/>
      <c r="O76" s="115">
        <v>71</v>
      </c>
      <c r="P76" s="84">
        <v>20</v>
      </c>
      <c r="Q76" s="18">
        <v>0.09100694444444445</v>
      </c>
      <c r="R76" s="16"/>
      <c r="S76" s="104"/>
      <c r="T76" s="84"/>
      <c r="U76" s="31"/>
      <c r="V76" s="33"/>
      <c r="W76" s="23"/>
      <c r="X76" s="84"/>
      <c r="Y76" s="32"/>
      <c r="Z76" s="16"/>
      <c r="AA76" s="23"/>
      <c r="AB76" s="84"/>
      <c r="AC76" s="27"/>
      <c r="AD76" s="8"/>
    </row>
    <row r="77" spans="1:30" ht="15">
      <c r="A77" s="115">
        <v>66</v>
      </c>
      <c r="B77" s="84">
        <v>46</v>
      </c>
      <c r="C77" s="85" t="s">
        <v>150</v>
      </c>
      <c r="D77" s="88" t="s">
        <v>151</v>
      </c>
      <c r="E77" s="86" t="s">
        <v>80</v>
      </c>
      <c r="F77" s="85">
        <v>3002</v>
      </c>
      <c r="G77" s="103" t="s">
        <v>83</v>
      </c>
      <c r="H77" s="9">
        <f t="shared" si="4"/>
        <v>0.09269336805555561</v>
      </c>
      <c r="I77" s="9">
        <f t="shared" si="5"/>
        <v>0.0032868518518518325</v>
      </c>
      <c r="K77" s="23">
        <v>42</v>
      </c>
      <c r="L77" s="34">
        <v>46</v>
      </c>
      <c r="M77" s="27">
        <v>0.0016864236111111645</v>
      </c>
      <c r="N77" s="16"/>
      <c r="O77" s="115">
        <v>65</v>
      </c>
      <c r="P77" s="84">
        <v>46</v>
      </c>
      <c r="Q77" s="18">
        <v>0.09100694444444445</v>
      </c>
      <c r="R77" s="18"/>
      <c r="S77" s="104"/>
      <c r="T77" s="84"/>
      <c r="U77" s="31"/>
      <c r="V77" s="33"/>
      <c r="W77" s="23"/>
      <c r="X77" s="84"/>
      <c r="Y77" s="32"/>
      <c r="Z77" s="16"/>
      <c r="AA77" s="23"/>
      <c r="AB77" s="84"/>
      <c r="AC77" s="27"/>
      <c r="AD77" s="8"/>
    </row>
    <row r="78" spans="1:31" ht="15">
      <c r="A78" s="115">
        <v>67</v>
      </c>
      <c r="B78" s="84">
        <v>19</v>
      </c>
      <c r="C78" s="85" t="s">
        <v>176</v>
      </c>
      <c r="D78" s="88" t="s">
        <v>127</v>
      </c>
      <c r="E78" s="86" t="s">
        <v>128</v>
      </c>
      <c r="F78" s="85" t="s">
        <v>129</v>
      </c>
      <c r="G78" s="103" t="s">
        <v>119</v>
      </c>
      <c r="H78" s="9">
        <f t="shared" si="4"/>
        <v>0.09270055555555559</v>
      </c>
      <c r="I78" s="9">
        <f t="shared" si="5"/>
        <v>0.00329403935185181</v>
      </c>
      <c r="K78" s="23">
        <v>50</v>
      </c>
      <c r="L78" s="34">
        <v>19</v>
      </c>
      <c r="M78" s="27">
        <v>0.0016936111111111422</v>
      </c>
      <c r="N78" s="16"/>
      <c r="O78" s="115">
        <v>64</v>
      </c>
      <c r="P78" s="84">
        <v>19</v>
      </c>
      <c r="Q78" s="18">
        <v>0.09100694444444445</v>
      </c>
      <c r="R78" s="16"/>
      <c r="S78" s="104"/>
      <c r="T78" s="84"/>
      <c r="U78" s="31"/>
      <c r="V78" s="33"/>
      <c r="W78" s="23"/>
      <c r="X78" s="84"/>
      <c r="Y78" s="32"/>
      <c r="Z78" s="16"/>
      <c r="AA78" s="23"/>
      <c r="AB78" s="84"/>
      <c r="AC78" s="27"/>
      <c r="AD78" s="8"/>
      <c r="AE78" s="75"/>
    </row>
    <row r="79" spans="1:30" ht="15">
      <c r="A79" s="115">
        <v>68</v>
      </c>
      <c r="B79" s="84">
        <v>8</v>
      </c>
      <c r="C79" s="85" t="s">
        <v>349</v>
      </c>
      <c r="D79" s="88" t="s">
        <v>193</v>
      </c>
      <c r="E79" s="86" t="s">
        <v>45</v>
      </c>
      <c r="F79" s="85">
        <v>688</v>
      </c>
      <c r="G79" s="103" t="s">
        <v>36</v>
      </c>
      <c r="H79" s="9">
        <f t="shared" si="4"/>
        <v>0.0927206944444445</v>
      </c>
      <c r="I79" s="9">
        <f t="shared" si="5"/>
        <v>0.00331417824074072</v>
      </c>
      <c r="K79" s="23">
        <v>60</v>
      </c>
      <c r="L79" s="34">
        <v>8</v>
      </c>
      <c r="M79" s="27">
        <v>0.0017137500000000624</v>
      </c>
      <c r="N79" s="16"/>
      <c r="O79" s="115">
        <v>67</v>
      </c>
      <c r="P79" s="84">
        <v>8</v>
      </c>
      <c r="Q79" s="18">
        <v>0.09100694444444445</v>
      </c>
      <c r="R79" s="18"/>
      <c r="S79" s="104"/>
      <c r="T79" s="84"/>
      <c r="U79" s="31"/>
      <c r="V79" s="33"/>
      <c r="W79" s="23"/>
      <c r="X79" s="84"/>
      <c r="Y79" s="32"/>
      <c r="Z79" s="16"/>
      <c r="AA79" s="23"/>
      <c r="AB79" s="84"/>
      <c r="AC79" s="27"/>
      <c r="AD79" s="8"/>
    </row>
    <row r="80" spans="1:30" ht="15">
      <c r="A80" s="115">
        <v>69</v>
      </c>
      <c r="B80" s="84">
        <v>59</v>
      </c>
      <c r="C80" s="85" t="s">
        <v>460</v>
      </c>
      <c r="D80" s="88" t="s">
        <v>221</v>
      </c>
      <c r="E80" s="86" t="s">
        <v>79</v>
      </c>
      <c r="F80" s="85" t="s">
        <v>423</v>
      </c>
      <c r="G80" s="103" t="s">
        <v>82</v>
      </c>
      <c r="H80" s="9">
        <f t="shared" si="4"/>
        <v>0.0927379976851852</v>
      </c>
      <c r="I80" s="9">
        <f t="shared" si="5"/>
        <v>0.0033314814814814214</v>
      </c>
      <c r="K80" s="23">
        <v>71</v>
      </c>
      <c r="L80" s="34">
        <v>59</v>
      </c>
      <c r="M80" s="27">
        <v>0.00173105324074075</v>
      </c>
      <c r="N80" s="16"/>
      <c r="O80" s="115">
        <v>63</v>
      </c>
      <c r="P80" s="84">
        <v>59</v>
      </c>
      <c r="Q80" s="18">
        <v>0.09100694444444445</v>
      </c>
      <c r="R80" s="16"/>
      <c r="S80" s="104"/>
      <c r="T80" s="84"/>
      <c r="U80" s="31"/>
      <c r="V80" s="33"/>
      <c r="W80" s="23"/>
      <c r="X80" s="84"/>
      <c r="Y80" s="32"/>
      <c r="Z80" s="16"/>
      <c r="AA80" s="23"/>
      <c r="AB80" s="84"/>
      <c r="AC80" s="27"/>
      <c r="AD80" s="8"/>
    </row>
    <row r="81" spans="1:30" ht="15">
      <c r="A81" s="115">
        <v>70</v>
      </c>
      <c r="B81" s="84">
        <v>92</v>
      </c>
      <c r="C81" s="85" t="s">
        <v>406</v>
      </c>
      <c r="D81" s="88" t="s">
        <v>340</v>
      </c>
      <c r="E81" s="86" t="s">
        <v>341</v>
      </c>
      <c r="F81" s="85">
        <v>21568</v>
      </c>
      <c r="G81" s="103" t="s">
        <v>441</v>
      </c>
      <c r="H81" s="9">
        <f t="shared" si="4"/>
        <v>0.09275130787037038</v>
      </c>
      <c r="I81" s="9">
        <f t="shared" si="5"/>
        <v>0.0033447916666665967</v>
      </c>
      <c r="K81" s="23">
        <v>82</v>
      </c>
      <c r="L81" s="34">
        <v>92</v>
      </c>
      <c r="M81" s="27">
        <v>0.001744363425925927</v>
      </c>
      <c r="N81" s="16"/>
      <c r="O81" s="115">
        <v>70</v>
      </c>
      <c r="P81" s="84">
        <v>92</v>
      </c>
      <c r="Q81" s="18">
        <v>0.09100694444444445</v>
      </c>
      <c r="R81" s="16"/>
      <c r="S81" s="104"/>
      <c r="T81" s="84"/>
      <c r="U81" s="31"/>
      <c r="V81" s="33"/>
      <c r="W81" s="23"/>
      <c r="X81" s="84"/>
      <c r="Y81" s="32"/>
      <c r="Z81" s="16"/>
      <c r="AA81" s="23"/>
      <c r="AB81" s="84"/>
      <c r="AC81" s="27"/>
      <c r="AD81" s="8"/>
    </row>
    <row r="82" spans="1:31" ht="15">
      <c r="A82" s="115">
        <v>71</v>
      </c>
      <c r="B82" s="84">
        <v>63</v>
      </c>
      <c r="C82" s="85" t="s">
        <v>462</v>
      </c>
      <c r="D82" s="88" t="s">
        <v>222</v>
      </c>
      <c r="E82" s="86" t="s">
        <v>81</v>
      </c>
      <c r="F82" s="85" t="s">
        <v>426</v>
      </c>
      <c r="G82" s="103" t="s">
        <v>81</v>
      </c>
      <c r="H82" s="9">
        <f t="shared" si="4"/>
        <v>0.09276842592592596</v>
      </c>
      <c r="I82" s="9">
        <f t="shared" si="5"/>
        <v>0.003361909722222181</v>
      </c>
      <c r="K82" s="23">
        <v>89</v>
      </c>
      <c r="L82" s="34">
        <v>63</v>
      </c>
      <c r="M82" s="27">
        <v>0.0017614814814815166</v>
      </c>
      <c r="N82" s="16"/>
      <c r="O82" s="115">
        <v>74</v>
      </c>
      <c r="P82" s="84">
        <v>63</v>
      </c>
      <c r="Q82" s="18">
        <v>0.09100694444444445</v>
      </c>
      <c r="R82" s="18"/>
      <c r="S82" s="104"/>
      <c r="T82" s="84"/>
      <c r="U82" s="31"/>
      <c r="V82" s="33"/>
      <c r="W82" s="23"/>
      <c r="X82" s="84"/>
      <c r="Y82" s="32"/>
      <c r="Z82" s="16"/>
      <c r="AA82" s="23"/>
      <c r="AB82" s="84"/>
      <c r="AC82" s="27"/>
      <c r="AD82" s="8"/>
      <c r="AE82" s="15"/>
    </row>
    <row r="83" spans="1:30" ht="15">
      <c r="A83" s="115">
        <v>72</v>
      </c>
      <c r="B83" s="84">
        <v>86</v>
      </c>
      <c r="C83" s="85" t="s">
        <v>178</v>
      </c>
      <c r="D83" s="88" t="s">
        <v>179</v>
      </c>
      <c r="E83" s="86" t="s">
        <v>89</v>
      </c>
      <c r="F83" s="85">
        <v>6471</v>
      </c>
      <c r="G83" s="103" t="s">
        <v>168</v>
      </c>
      <c r="H83" s="9">
        <f t="shared" si="4"/>
        <v>0.09280663194444448</v>
      </c>
      <c r="I83" s="9">
        <f t="shared" si="5"/>
        <v>0.0034001157407407</v>
      </c>
      <c r="K83" s="23">
        <v>110</v>
      </c>
      <c r="L83" s="34">
        <v>86</v>
      </c>
      <c r="M83" s="27">
        <v>0.0017996875000000322</v>
      </c>
      <c r="N83" s="16"/>
      <c r="O83" s="115">
        <v>72</v>
      </c>
      <c r="P83" s="84">
        <v>86</v>
      </c>
      <c r="Q83" s="18">
        <v>0.09100694444444445</v>
      </c>
      <c r="R83" s="16"/>
      <c r="S83" s="104"/>
      <c r="T83" s="84"/>
      <c r="U83" s="31"/>
      <c r="V83" s="33"/>
      <c r="W83" s="23"/>
      <c r="X83" s="84"/>
      <c r="Y83" s="32"/>
      <c r="Z83" s="16"/>
      <c r="AA83" s="23"/>
      <c r="AB83" s="84"/>
      <c r="AC83" s="27"/>
      <c r="AD83" s="8"/>
    </row>
    <row r="84" spans="1:31" ht="15">
      <c r="A84" s="115">
        <v>73</v>
      </c>
      <c r="B84" s="84">
        <v>100</v>
      </c>
      <c r="C84" s="85" t="s">
        <v>372</v>
      </c>
      <c r="D84" s="88" t="s">
        <v>246</v>
      </c>
      <c r="E84" s="86" t="s">
        <v>239</v>
      </c>
      <c r="F84" s="85">
        <v>21494</v>
      </c>
      <c r="G84" s="103" t="s">
        <v>440</v>
      </c>
      <c r="H84" s="9">
        <f t="shared" si="4"/>
        <v>0.09283045138888887</v>
      </c>
      <c r="I84" s="9">
        <f t="shared" si="5"/>
        <v>0.0034239351851850924</v>
      </c>
      <c r="K84" s="23">
        <v>122</v>
      </c>
      <c r="L84" s="34">
        <v>100</v>
      </c>
      <c r="M84" s="27">
        <v>0.001823506944444435</v>
      </c>
      <c r="N84" s="16"/>
      <c r="O84" s="115">
        <v>73</v>
      </c>
      <c r="P84" s="84">
        <v>100</v>
      </c>
      <c r="Q84" s="18">
        <v>0.09100694444444445</v>
      </c>
      <c r="R84" s="16"/>
      <c r="S84" s="104"/>
      <c r="T84" s="84"/>
      <c r="U84" s="31"/>
      <c r="V84" s="33"/>
      <c r="W84" s="23"/>
      <c r="X84" s="84"/>
      <c r="Y84" s="32"/>
      <c r="Z84" s="16"/>
      <c r="AA84" s="23"/>
      <c r="AB84" s="84"/>
      <c r="AC84" s="27"/>
      <c r="AD84" s="8"/>
      <c r="AE84" s="15"/>
    </row>
    <row r="85" spans="1:30" ht="15">
      <c r="A85" s="115">
        <v>74</v>
      </c>
      <c r="B85" s="84">
        <v>82</v>
      </c>
      <c r="C85" s="85" t="s">
        <v>471</v>
      </c>
      <c r="D85" s="88" t="s">
        <v>234</v>
      </c>
      <c r="E85" s="86" t="s">
        <v>169</v>
      </c>
      <c r="F85" s="85">
        <v>7536</v>
      </c>
      <c r="G85" s="103" t="s">
        <v>163</v>
      </c>
      <c r="H85" s="9">
        <f t="shared" si="4"/>
        <v>0.09322221064814819</v>
      </c>
      <c r="I85" s="9">
        <f t="shared" si="5"/>
        <v>0.0038156944444444063</v>
      </c>
      <c r="K85" s="23">
        <v>70</v>
      </c>
      <c r="L85" s="34">
        <v>82</v>
      </c>
      <c r="M85" s="27">
        <v>0.001729155092592638</v>
      </c>
      <c r="N85" s="16"/>
      <c r="O85" s="115">
        <v>75</v>
      </c>
      <c r="P85" s="84">
        <v>82</v>
      </c>
      <c r="Q85" s="18">
        <v>0.09149305555555555</v>
      </c>
      <c r="R85" s="16"/>
      <c r="S85" s="104"/>
      <c r="T85" s="84"/>
      <c r="U85" s="31"/>
      <c r="V85" s="33"/>
      <c r="W85" s="23"/>
      <c r="X85" s="84"/>
      <c r="Y85" s="32"/>
      <c r="Z85" s="16"/>
      <c r="AA85" s="23"/>
      <c r="AB85" s="84"/>
      <c r="AC85" s="27"/>
      <c r="AD85" s="8"/>
    </row>
    <row r="86" spans="1:31" ht="15">
      <c r="A86" s="115">
        <v>75</v>
      </c>
      <c r="B86" s="84">
        <v>154</v>
      </c>
      <c r="C86" s="85" t="s">
        <v>397</v>
      </c>
      <c r="D86" s="88" t="s">
        <v>318</v>
      </c>
      <c r="E86" s="86" t="s">
        <v>319</v>
      </c>
      <c r="F86" s="85">
        <v>19335</v>
      </c>
      <c r="G86" s="103" t="s">
        <v>320</v>
      </c>
      <c r="H86" s="9">
        <f t="shared" si="4"/>
        <v>0.09337431712962962</v>
      </c>
      <c r="I86" s="9">
        <f t="shared" si="5"/>
        <v>0.0039678009259258434</v>
      </c>
      <c r="K86" s="23">
        <v>63</v>
      </c>
      <c r="L86" s="34">
        <v>154</v>
      </c>
      <c r="M86" s="27">
        <v>0.0017192245370370365</v>
      </c>
      <c r="N86" s="16"/>
      <c r="O86" s="115">
        <v>76</v>
      </c>
      <c r="P86" s="84">
        <v>154</v>
      </c>
      <c r="Q86" s="18">
        <v>0.0916550925925926</v>
      </c>
      <c r="R86" s="16"/>
      <c r="S86" s="104"/>
      <c r="T86" s="84"/>
      <c r="U86" s="31"/>
      <c r="V86" s="33"/>
      <c r="W86" s="23"/>
      <c r="X86" s="84"/>
      <c r="Y86" s="32"/>
      <c r="Z86" s="16"/>
      <c r="AA86" s="23"/>
      <c r="AB86" s="84"/>
      <c r="AC86" s="27"/>
      <c r="AD86" s="8"/>
      <c r="AE86" s="15"/>
    </row>
    <row r="87" spans="1:30" ht="15">
      <c r="A87" s="115">
        <v>76</v>
      </c>
      <c r="B87" s="84">
        <v>77</v>
      </c>
      <c r="C87" s="85" t="s">
        <v>468</v>
      </c>
      <c r="D87" s="88" t="s">
        <v>230</v>
      </c>
      <c r="E87" s="86" t="s">
        <v>87</v>
      </c>
      <c r="F87" s="85">
        <v>8674</v>
      </c>
      <c r="G87" s="103" t="s">
        <v>163</v>
      </c>
      <c r="H87" s="9">
        <f t="shared" si="4"/>
        <v>0.09337768518518519</v>
      </c>
      <c r="I87" s="9">
        <f t="shared" si="5"/>
        <v>0.003971168981481407</v>
      </c>
      <c r="K87" s="23">
        <v>43</v>
      </c>
      <c r="L87" s="34">
        <v>77</v>
      </c>
      <c r="M87" s="27">
        <v>0.0016878703703703747</v>
      </c>
      <c r="N87" s="16"/>
      <c r="O87" s="115">
        <v>80</v>
      </c>
      <c r="P87" s="84">
        <v>77</v>
      </c>
      <c r="Q87" s="18">
        <v>0.09168981481481481</v>
      </c>
      <c r="R87" s="16"/>
      <c r="S87" s="104"/>
      <c r="T87" s="84"/>
      <c r="U87" s="31"/>
      <c r="V87" s="33"/>
      <c r="W87" s="23"/>
      <c r="X87" s="84"/>
      <c r="Y87" s="32"/>
      <c r="Z87" s="16"/>
      <c r="AA87" s="23"/>
      <c r="AB87" s="84"/>
      <c r="AC87" s="27"/>
      <c r="AD87" s="8"/>
    </row>
    <row r="88" spans="1:30" ht="15">
      <c r="A88" s="115">
        <v>77</v>
      </c>
      <c r="B88" s="84">
        <v>128</v>
      </c>
      <c r="C88" s="85" t="s">
        <v>380</v>
      </c>
      <c r="D88" s="88" t="s">
        <v>279</v>
      </c>
      <c r="E88" s="86" t="s">
        <v>277</v>
      </c>
      <c r="F88" s="119">
        <v>19890</v>
      </c>
      <c r="G88" s="103" t="s">
        <v>278</v>
      </c>
      <c r="H88" s="9">
        <f t="shared" si="4"/>
        <v>0.09343298611111113</v>
      </c>
      <c r="I88" s="9">
        <f t="shared" si="5"/>
        <v>0.0040264699074073484</v>
      </c>
      <c r="K88" s="23">
        <v>80</v>
      </c>
      <c r="L88" s="34">
        <v>128</v>
      </c>
      <c r="M88" s="27">
        <v>0.0017431712962963277</v>
      </c>
      <c r="N88" s="16"/>
      <c r="O88" s="115">
        <v>79</v>
      </c>
      <c r="P88" s="84">
        <v>128</v>
      </c>
      <c r="Q88" s="18">
        <v>0.09168981481481481</v>
      </c>
      <c r="R88" s="16"/>
      <c r="S88" s="104"/>
      <c r="T88" s="84"/>
      <c r="U88" s="31"/>
      <c r="V88" s="33"/>
      <c r="W88" s="23"/>
      <c r="X88" s="84"/>
      <c r="Y88" s="32"/>
      <c r="Z88" s="16"/>
      <c r="AA88" s="23"/>
      <c r="AB88" s="84"/>
      <c r="AC88" s="27"/>
      <c r="AD88" s="8"/>
    </row>
    <row r="89" spans="1:30" ht="15">
      <c r="A89" s="115">
        <v>78</v>
      </c>
      <c r="B89" s="84">
        <v>80</v>
      </c>
      <c r="C89" s="85" t="s">
        <v>166</v>
      </c>
      <c r="D89" s="88" t="s">
        <v>167</v>
      </c>
      <c r="E89" s="86" t="s">
        <v>88</v>
      </c>
      <c r="F89" s="85">
        <v>6808</v>
      </c>
      <c r="G89" s="103" t="s">
        <v>168</v>
      </c>
      <c r="H89" s="9">
        <f aca="true" t="shared" si="6" ref="H89:H120">SUM(M89,Q89,U89,Y89,AC89)-SUM(N89,R89,V89,Z89,AD89)</f>
        <v>0.09344217592592592</v>
      </c>
      <c r="I89" s="9">
        <f t="shared" si="5"/>
        <v>0.00403565972222214</v>
      </c>
      <c r="K89" s="23">
        <v>84</v>
      </c>
      <c r="L89" s="34">
        <v>80</v>
      </c>
      <c r="M89" s="27">
        <v>0.001752361111111109</v>
      </c>
      <c r="N89" s="16"/>
      <c r="O89" s="115">
        <v>77</v>
      </c>
      <c r="P89" s="84">
        <v>80</v>
      </c>
      <c r="Q89" s="18">
        <v>0.09168981481481481</v>
      </c>
      <c r="R89" s="16"/>
      <c r="S89" s="104"/>
      <c r="T89" s="84"/>
      <c r="U89" s="31"/>
      <c r="V89" s="31"/>
      <c r="W89" s="23"/>
      <c r="X89" s="84"/>
      <c r="Y89" s="32"/>
      <c r="Z89" s="16"/>
      <c r="AA89" s="23"/>
      <c r="AB89" s="84"/>
      <c r="AC89" s="27"/>
      <c r="AD89" s="8"/>
    </row>
    <row r="90" spans="1:30" ht="15">
      <c r="A90" s="115">
        <v>79</v>
      </c>
      <c r="B90" s="84">
        <v>135</v>
      </c>
      <c r="C90" s="85" t="s">
        <v>385</v>
      </c>
      <c r="D90" s="88" t="s">
        <v>290</v>
      </c>
      <c r="E90" s="86" t="s">
        <v>288</v>
      </c>
      <c r="F90" s="85">
        <v>19266</v>
      </c>
      <c r="G90" s="103" t="s">
        <v>286</v>
      </c>
      <c r="H90" s="9">
        <f t="shared" si="6"/>
        <v>0.09345940972222223</v>
      </c>
      <c r="I90" s="9">
        <f t="shared" si="5"/>
        <v>0.004052893518518452</v>
      </c>
      <c r="K90" s="23">
        <v>95</v>
      </c>
      <c r="L90" s="34">
        <v>135</v>
      </c>
      <c r="M90" s="27">
        <v>0.0017695949074074263</v>
      </c>
      <c r="N90" s="16"/>
      <c r="O90" s="115">
        <v>78</v>
      </c>
      <c r="P90" s="84">
        <v>135</v>
      </c>
      <c r="Q90" s="18">
        <v>0.09168981481481481</v>
      </c>
      <c r="R90" s="16"/>
      <c r="S90" s="104"/>
      <c r="T90" s="84"/>
      <c r="U90" s="31"/>
      <c r="V90" s="33"/>
      <c r="W90" s="23"/>
      <c r="X90" s="84"/>
      <c r="Y90" s="32"/>
      <c r="Z90" s="16"/>
      <c r="AA90" s="23"/>
      <c r="AB90" s="84"/>
      <c r="AC90" s="27"/>
      <c r="AD90" s="8"/>
    </row>
    <row r="91" spans="1:30" ht="15">
      <c r="A91" s="115">
        <v>80</v>
      </c>
      <c r="B91" s="84">
        <v>11</v>
      </c>
      <c r="C91" s="85" t="s">
        <v>114</v>
      </c>
      <c r="D91" s="88" t="s">
        <v>115</v>
      </c>
      <c r="E91" s="86" t="s">
        <v>85</v>
      </c>
      <c r="F91" s="85">
        <v>22013</v>
      </c>
      <c r="G91" s="103" t="s">
        <v>86</v>
      </c>
      <c r="H91" s="9">
        <f t="shared" si="6"/>
        <v>0.09348034722222222</v>
      </c>
      <c r="I91" s="9">
        <f t="shared" si="5"/>
        <v>0.004073831018518437</v>
      </c>
      <c r="K91" s="23">
        <v>41</v>
      </c>
      <c r="L91" s="34">
        <v>11</v>
      </c>
      <c r="M91" s="27">
        <v>0.0016863657407407487</v>
      </c>
      <c r="N91" s="16"/>
      <c r="O91" s="115">
        <v>84</v>
      </c>
      <c r="P91" s="84">
        <v>11</v>
      </c>
      <c r="Q91" s="18">
        <v>0.09180555555555554</v>
      </c>
      <c r="R91" s="16">
        <v>1.1574074074074073E-05</v>
      </c>
      <c r="S91" s="104"/>
      <c r="T91" s="84"/>
      <c r="U91" s="31"/>
      <c r="V91" s="33"/>
      <c r="W91" s="23"/>
      <c r="X91" s="84"/>
      <c r="Y91" s="32"/>
      <c r="Z91" s="16"/>
      <c r="AA91" s="23"/>
      <c r="AB91" s="84"/>
      <c r="AC91" s="27"/>
      <c r="AD91" s="8"/>
    </row>
    <row r="92" spans="1:30" ht="15">
      <c r="A92" s="115">
        <v>81</v>
      </c>
      <c r="B92" s="84">
        <v>21</v>
      </c>
      <c r="C92" s="85" t="s">
        <v>454</v>
      </c>
      <c r="D92" s="88" t="s">
        <v>199</v>
      </c>
      <c r="E92" s="86" t="s">
        <v>200</v>
      </c>
      <c r="F92" s="85" t="s">
        <v>201</v>
      </c>
      <c r="G92" s="103" t="s">
        <v>119</v>
      </c>
      <c r="H92" s="9">
        <f t="shared" si="6"/>
        <v>0.0935035300925926</v>
      </c>
      <c r="I92" s="9">
        <f t="shared" si="5"/>
        <v>0.00409701388888882</v>
      </c>
      <c r="K92" s="23">
        <v>81</v>
      </c>
      <c r="L92" s="34">
        <v>21</v>
      </c>
      <c r="M92" s="27">
        <v>0.001744270833333332</v>
      </c>
      <c r="N92" s="16"/>
      <c r="O92" s="115">
        <v>81</v>
      </c>
      <c r="P92" s="84">
        <v>21</v>
      </c>
      <c r="Q92" s="18">
        <v>0.09175925925925926</v>
      </c>
      <c r="R92" s="16"/>
      <c r="S92" s="104"/>
      <c r="T92" s="84"/>
      <c r="U92" s="31"/>
      <c r="V92" s="33"/>
      <c r="W92" s="23"/>
      <c r="X92" s="84"/>
      <c r="Y92" s="32"/>
      <c r="Z92" s="16"/>
      <c r="AA92" s="23"/>
      <c r="AB92" s="84"/>
      <c r="AC92" s="27"/>
      <c r="AD92" s="8"/>
    </row>
    <row r="93" spans="1:31" ht="15">
      <c r="A93" s="115">
        <v>82</v>
      </c>
      <c r="B93" s="84">
        <v>131</v>
      </c>
      <c r="C93" s="85" t="s">
        <v>490</v>
      </c>
      <c r="D93" s="88" t="s">
        <v>284</v>
      </c>
      <c r="E93" s="86" t="s">
        <v>285</v>
      </c>
      <c r="F93" s="85">
        <v>6850</v>
      </c>
      <c r="G93" s="103" t="s">
        <v>286</v>
      </c>
      <c r="H93" s="9">
        <f t="shared" si="6"/>
        <v>0.09350614583333335</v>
      </c>
      <c r="I93" s="9">
        <f t="shared" si="5"/>
        <v>0.004099629629629564</v>
      </c>
      <c r="K93" s="23">
        <v>67</v>
      </c>
      <c r="L93" s="34">
        <v>131</v>
      </c>
      <c r="M93" s="27">
        <v>0.0017237384259259315</v>
      </c>
      <c r="N93" s="16"/>
      <c r="O93" s="115">
        <v>82</v>
      </c>
      <c r="P93" s="84">
        <v>131</v>
      </c>
      <c r="Q93" s="18">
        <v>0.09178240740740741</v>
      </c>
      <c r="R93" s="16"/>
      <c r="S93" s="104"/>
      <c r="T93" s="84"/>
      <c r="U93" s="31"/>
      <c r="V93" s="33"/>
      <c r="W93" s="23"/>
      <c r="X93" s="84"/>
      <c r="Y93" s="32"/>
      <c r="Z93" s="16"/>
      <c r="AA93" s="23"/>
      <c r="AB93" s="84"/>
      <c r="AC93" s="27"/>
      <c r="AD93" s="8"/>
      <c r="AE93" s="74"/>
    </row>
    <row r="94" spans="1:30" ht="15">
      <c r="A94" s="115">
        <v>83</v>
      </c>
      <c r="B94" s="84">
        <v>122</v>
      </c>
      <c r="C94" s="85" t="s">
        <v>485</v>
      </c>
      <c r="D94" s="88" t="s">
        <v>342</v>
      </c>
      <c r="E94" s="86" t="s">
        <v>343</v>
      </c>
      <c r="F94" s="85">
        <v>21129</v>
      </c>
      <c r="G94" s="103" t="s">
        <v>175</v>
      </c>
      <c r="H94" s="9">
        <f t="shared" si="6"/>
        <v>0.0935890277777778</v>
      </c>
      <c r="I94" s="9">
        <f t="shared" si="5"/>
        <v>0.004182511574074024</v>
      </c>
      <c r="K94" s="23">
        <v>103</v>
      </c>
      <c r="L94" s="34">
        <v>122</v>
      </c>
      <c r="M94" s="27">
        <v>0.0017834722222222661</v>
      </c>
      <c r="N94" s="16"/>
      <c r="O94" s="115">
        <v>85</v>
      </c>
      <c r="P94" s="84">
        <v>122</v>
      </c>
      <c r="Q94" s="18">
        <v>0.09180555555555554</v>
      </c>
      <c r="R94" s="16"/>
      <c r="S94" s="104"/>
      <c r="T94" s="84"/>
      <c r="U94" s="31"/>
      <c r="V94" s="33"/>
      <c r="W94" s="23"/>
      <c r="X94" s="84"/>
      <c r="Y94" s="32"/>
      <c r="Z94" s="16"/>
      <c r="AA94" s="23"/>
      <c r="AB94" s="84"/>
      <c r="AC94" s="27"/>
      <c r="AD94" s="8"/>
    </row>
    <row r="95" spans="1:30" ht="15">
      <c r="A95" s="115">
        <v>84</v>
      </c>
      <c r="B95" s="84">
        <v>101</v>
      </c>
      <c r="C95" s="85" t="s">
        <v>373</v>
      </c>
      <c r="D95" s="88" t="s">
        <v>247</v>
      </c>
      <c r="E95" s="86" t="s">
        <v>239</v>
      </c>
      <c r="F95" s="85">
        <v>20213</v>
      </c>
      <c r="G95" s="103" t="s">
        <v>440</v>
      </c>
      <c r="H95" s="9">
        <f t="shared" si="6"/>
        <v>0.09361346064814813</v>
      </c>
      <c r="I95" s="9">
        <f t="shared" si="5"/>
        <v>0.0042069444444443466</v>
      </c>
      <c r="K95" s="23">
        <v>112</v>
      </c>
      <c r="L95" s="34">
        <v>101</v>
      </c>
      <c r="M95" s="27">
        <v>0.001807905092592578</v>
      </c>
      <c r="N95" s="16"/>
      <c r="O95" s="115">
        <v>83</v>
      </c>
      <c r="P95" s="84">
        <v>101</v>
      </c>
      <c r="Q95" s="18">
        <v>0.09180555555555554</v>
      </c>
      <c r="R95" s="16"/>
      <c r="S95" s="104"/>
      <c r="T95" s="84"/>
      <c r="U95" s="31"/>
      <c r="V95" s="33"/>
      <c r="W95" s="23"/>
      <c r="X95" s="84"/>
      <c r="Y95" s="32"/>
      <c r="Z95" s="16"/>
      <c r="AA95" s="23"/>
      <c r="AB95" s="84"/>
      <c r="AC95" s="27"/>
      <c r="AD95" s="8"/>
    </row>
    <row r="96" spans="1:30" ht="15">
      <c r="A96" s="115">
        <v>85</v>
      </c>
      <c r="B96" s="84">
        <v>6</v>
      </c>
      <c r="C96" s="85" t="s">
        <v>347</v>
      </c>
      <c r="D96" s="88" t="s">
        <v>191</v>
      </c>
      <c r="E96" s="86" t="s">
        <v>45</v>
      </c>
      <c r="F96" s="85">
        <v>235</v>
      </c>
      <c r="G96" s="103" t="s">
        <v>36</v>
      </c>
      <c r="H96" s="9">
        <f t="shared" si="6"/>
        <v>0.09381944444444448</v>
      </c>
      <c r="I96" s="9">
        <f t="shared" si="5"/>
        <v>0.004412928240740702</v>
      </c>
      <c r="K96" s="23">
        <v>151</v>
      </c>
      <c r="L96" s="34">
        <v>6</v>
      </c>
      <c r="M96" s="27">
        <v>0.004317129629629671</v>
      </c>
      <c r="N96" s="16"/>
      <c r="O96" s="115">
        <v>30</v>
      </c>
      <c r="P96" s="84">
        <v>6</v>
      </c>
      <c r="Q96" s="18">
        <v>0.08951388888888889</v>
      </c>
      <c r="R96" s="16">
        <v>1.1574074074074073E-05</v>
      </c>
      <c r="S96" s="104"/>
      <c r="T96" s="84"/>
      <c r="U96" s="31"/>
      <c r="V96" s="33"/>
      <c r="W96" s="23"/>
      <c r="X96" s="84"/>
      <c r="Y96" s="32"/>
      <c r="Z96" s="16"/>
      <c r="AA96" s="23"/>
      <c r="AB96" s="84"/>
      <c r="AC96" s="27"/>
      <c r="AD96" s="8"/>
    </row>
    <row r="97" spans="1:30" ht="15">
      <c r="A97" s="115">
        <v>86</v>
      </c>
      <c r="B97" s="84">
        <v>10</v>
      </c>
      <c r="C97" s="85" t="s">
        <v>112</v>
      </c>
      <c r="D97" s="88" t="s">
        <v>113</v>
      </c>
      <c r="E97" s="86" t="s">
        <v>85</v>
      </c>
      <c r="F97" s="85">
        <v>22048</v>
      </c>
      <c r="G97" s="103" t="s">
        <v>86</v>
      </c>
      <c r="H97" s="9">
        <f t="shared" si="6"/>
        <v>0.09396974537037037</v>
      </c>
      <c r="I97" s="9">
        <f t="shared" si="5"/>
        <v>0.004563229166666585</v>
      </c>
      <c r="K97" s="23">
        <v>24</v>
      </c>
      <c r="L97" s="34">
        <v>10</v>
      </c>
      <c r="M97" s="27">
        <v>0.0016549305555555536</v>
      </c>
      <c r="N97" s="16"/>
      <c r="O97" s="115">
        <v>91</v>
      </c>
      <c r="P97" s="84">
        <v>10</v>
      </c>
      <c r="Q97" s="18">
        <v>0.09231481481481481</v>
      </c>
      <c r="R97" s="16"/>
      <c r="S97" s="104"/>
      <c r="T97" s="84"/>
      <c r="U97" s="31"/>
      <c r="V97" s="33"/>
      <c r="W97" s="23"/>
      <c r="X97" s="84"/>
      <c r="Y97" s="32"/>
      <c r="Z97" s="16"/>
      <c r="AA97" s="23"/>
      <c r="AB97" s="84"/>
      <c r="AC97" s="27"/>
      <c r="AD97" s="8"/>
    </row>
    <row r="98" spans="1:30" ht="15">
      <c r="A98" s="115">
        <v>87</v>
      </c>
      <c r="B98" s="84">
        <v>36</v>
      </c>
      <c r="C98" s="85" t="s">
        <v>354</v>
      </c>
      <c r="D98" s="88" t="s">
        <v>207</v>
      </c>
      <c r="E98" s="86" t="s">
        <v>59</v>
      </c>
      <c r="F98" s="85">
        <v>100192</v>
      </c>
      <c r="G98" s="103" t="s">
        <v>35</v>
      </c>
      <c r="H98" s="9">
        <f t="shared" si="6"/>
        <v>0.09399430555555562</v>
      </c>
      <c r="I98" s="9">
        <f t="shared" si="5"/>
        <v>0.004587789351851834</v>
      </c>
      <c r="K98" s="23">
        <v>36</v>
      </c>
      <c r="L98" s="34">
        <v>36</v>
      </c>
      <c r="M98" s="27">
        <v>0.0016794907407408077</v>
      </c>
      <c r="N98" s="16"/>
      <c r="O98" s="115">
        <v>86</v>
      </c>
      <c r="P98" s="84">
        <v>36</v>
      </c>
      <c r="Q98" s="18">
        <v>0.09231481481481481</v>
      </c>
      <c r="R98" s="16"/>
      <c r="S98" s="104"/>
      <c r="T98" s="84"/>
      <c r="U98" s="31"/>
      <c r="V98" s="33"/>
      <c r="W98" s="23"/>
      <c r="X98" s="84"/>
      <c r="Y98" s="32"/>
      <c r="Z98" s="16"/>
      <c r="AA98" s="23"/>
      <c r="AB98" s="84"/>
      <c r="AC98" s="27"/>
      <c r="AD98" s="8"/>
    </row>
    <row r="99" spans="1:31" ht="15">
      <c r="A99" s="115">
        <v>88</v>
      </c>
      <c r="B99" s="84">
        <v>121</v>
      </c>
      <c r="C99" s="85" t="s">
        <v>378</v>
      </c>
      <c r="D99" s="88" t="s">
        <v>267</v>
      </c>
      <c r="E99" s="86" t="s">
        <v>268</v>
      </c>
      <c r="F99" s="85">
        <v>19405</v>
      </c>
      <c r="G99" s="103" t="s">
        <v>175</v>
      </c>
      <c r="H99" s="9">
        <f t="shared" si="6"/>
        <v>0.0940325925925926</v>
      </c>
      <c r="I99" s="9">
        <f t="shared" si="5"/>
        <v>0.004626076388888817</v>
      </c>
      <c r="K99" s="23">
        <v>61</v>
      </c>
      <c r="L99" s="34">
        <v>121</v>
      </c>
      <c r="M99" s="27">
        <v>0.0017177777777777885</v>
      </c>
      <c r="N99" s="16"/>
      <c r="O99" s="115">
        <v>89</v>
      </c>
      <c r="P99" s="84">
        <v>121</v>
      </c>
      <c r="Q99" s="18">
        <v>0.09231481481481481</v>
      </c>
      <c r="R99" s="16"/>
      <c r="S99" s="104"/>
      <c r="T99" s="84"/>
      <c r="U99" s="31"/>
      <c r="V99" s="33"/>
      <c r="W99" s="23"/>
      <c r="X99" s="84"/>
      <c r="Y99" s="32"/>
      <c r="Z99" s="16"/>
      <c r="AA99" s="23"/>
      <c r="AB99" s="84"/>
      <c r="AC99" s="27"/>
      <c r="AD99" s="8"/>
      <c r="AE99" s="74"/>
    </row>
    <row r="100" spans="1:30" ht="15">
      <c r="A100" s="115">
        <v>89</v>
      </c>
      <c r="B100" s="84">
        <v>147</v>
      </c>
      <c r="C100" s="85" t="s">
        <v>393</v>
      </c>
      <c r="D100" s="88" t="s">
        <v>310</v>
      </c>
      <c r="E100" s="86" t="s">
        <v>309</v>
      </c>
      <c r="F100" s="85">
        <v>20800</v>
      </c>
      <c r="G100" s="103" t="s">
        <v>305</v>
      </c>
      <c r="H100" s="9">
        <f t="shared" si="6"/>
        <v>0.09406769675925929</v>
      </c>
      <c r="I100" s="9">
        <f t="shared" si="5"/>
        <v>0.004661180555555505</v>
      </c>
      <c r="K100" s="23">
        <v>85</v>
      </c>
      <c r="L100" s="34">
        <v>147</v>
      </c>
      <c r="M100" s="27">
        <v>0.0017528819444444788</v>
      </c>
      <c r="N100" s="16"/>
      <c r="O100" s="115">
        <v>90</v>
      </c>
      <c r="P100" s="84">
        <v>147</v>
      </c>
      <c r="Q100" s="18">
        <v>0.09231481481481481</v>
      </c>
      <c r="R100" s="16"/>
      <c r="S100" s="104"/>
      <c r="T100" s="84"/>
      <c r="U100" s="31"/>
      <c r="V100" s="33"/>
      <c r="W100" s="23"/>
      <c r="X100" s="84"/>
      <c r="Y100" s="32"/>
      <c r="Z100" s="16"/>
      <c r="AA100" s="23"/>
      <c r="AB100" s="84"/>
      <c r="AC100" s="27"/>
      <c r="AD100" s="8"/>
    </row>
    <row r="101" spans="1:31" ht="15">
      <c r="A101" s="115">
        <v>90</v>
      </c>
      <c r="B101" s="84">
        <v>60</v>
      </c>
      <c r="C101" s="85" t="s">
        <v>461</v>
      </c>
      <c r="D101" s="88" t="s">
        <v>415</v>
      </c>
      <c r="E101" s="86" t="s">
        <v>79</v>
      </c>
      <c r="F101" s="85" t="s">
        <v>416</v>
      </c>
      <c r="G101" s="103" t="s">
        <v>82</v>
      </c>
      <c r="H101" s="9">
        <f t="shared" si="6"/>
        <v>0.09407243055555561</v>
      </c>
      <c r="I101" s="9">
        <f t="shared" si="5"/>
        <v>0.0046659143518518326</v>
      </c>
      <c r="K101" s="23">
        <v>87</v>
      </c>
      <c r="L101" s="34">
        <v>60</v>
      </c>
      <c r="M101" s="27">
        <v>0.001757615740740806</v>
      </c>
      <c r="N101" s="16"/>
      <c r="O101" s="115">
        <v>88</v>
      </c>
      <c r="P101" s="84">
        <v>60</v>
      </c>
      <c r="Q101" s="18">
        <v>0.09231481481481481</v>
      </c>
      <c r="R101" s="16"/>
      <c r="S101" s="104"/>
      <c r="T101" s="84"/>
      <c r="U101" s="31"/>
      <c r="V101" s="33"/>
      <c r="W101" s="23"/>
      <c r="X101" s="84"/>
      <c r="Y101" s="32"/>
      <c r="Z101" s="16"/>
      <c r="AA101" s="23"/>
      <c r="AB101" s="84"/>
      <c r="AC101" s="27"/>
      <c r="AD101" s="8"/>
      <c r="AE101" s="74"/>
    </row>
    <row r="102" spans="1:30" ht="15">
      <c r="A102" s="115">
        <v>91</v>
      </c>
      <c r="B102" s="84">
        <v>132</v>
      </c>
      <c r="C102" s="85" t="s">
        <v>502</v>
      </c>
      <c r="D102" s="88" t="s">
        <v>503</v>
      </c>
      <c r="E102" s="86" t="s">
        <v>504</v>
      </c>
      <c r="F102" s="85">
        <v>18904</v>
      </c>
      <c r="G102" s="103" t="s">
        <v>278</v>
      </c>
      <c r="H102" s="9">
        <f t="shared" si="6"/>
        <v>0.0940970601851852</v>
      </c>
      <c r="I102" s="9">
        <f t="shared" si="5"/>
        <v>0.004690543981481415</v>
      </c>
      <c r="K102" s="23">
        <v>59</v>
      </c>
      <c r="L102" s="34">
        <v>132</v>
      </c>
      <c r="M102" s="27">
        <v>0.0017128009259259288</v>
      </c>
      <c r="N102" s="16"/>
      <c r="O102" s="115">
        <v>93</v>
      </c>
      <c r="P102" s="84">
        <v>132</v>
      </c>
      <c r="Q102" s="18">
        <v>0.09238425925925926</v>
      </c>
      <c r="R102" s="16"/>
      <c r="S102" s="104"/>
      <c r="T102" s="84"/>
      <c r="U102" s="31"/>
      <c r="V102" s="33"/>
      <c r="W102" s="23"/>
      <c r="X102" s="84"/>
      <c r="Y102" s="32"/>
      <c r="Z102" s="16"/>
      <c r="AA102" s="23"/>
      <c r="AB102" s="84"/>
      <c r="AC102" s="27"/>
      <c r="AD102" s="8"/>
    </row>
    <row r="103" spans="1:30" ht="15">
      <c r="A103" s="115">
        <v>92</v>
      </c>
      <c r="B103" s="84">
        <v>43</v>
      </c>
      <c r="C103" s="85" t="s">
        <v>359</v>
      </c>
      <c r="D103" s="88" t="s">
        <v>213</v>
      </c>
      <c r="E103" s="86" t="s">
        <v>80</v>
      </c>
      <c r="F103" s="85">
        <v>914</v>
      </c>
      <c r="G103" s="103" t="s">
        <v>83</v>
      </c>
      <c r="H103" s="9">
        <f t="shared" si="6"/>
        <v>0.09413797453703704</v>
      </c>
      <c r="I103" s="9">
        <f t="shared" si="5"/>
        <v>0.004731458333333258</v>
      </c>
      <c r="K103" s="23">
        <v>121</v>
      </c>
      <c r="L103" s="34">
        <v>43</v>
      </c>
      <c r="M103" s="27">
        <v>0.0018231597222222256</v>
      </c>
      <c r="N103" s="16"/>
      <c r="O103" s="115">
        <v>87</v>
      </c>
      <c r="P103" s="84">
        <v>43</v>
      </c>
      <c r="Q103" s="18">
        <v>0.09231481481481481</v>
      </c>
      <c r="R103" s="16"/>
      <c r="S103" s="104"/>
      <c r="T103" s="84"/>
      <c r="U103" s="31"/>
      <c r="V103" s="33"/>
      <c r="W103" s="23"/>
      <c r="X103" s="84"/>
      <c r="Y103" s="32"/>
      <c r="Z103" s="16"/>
      <c r="AA103" s="23"/>
      <c r="AB103" s="84"/>
      <c r="AC103" s="27"/>
      <c r="AD103" s="8"/>
    </row>
    <row r="104" spans="1:30" ht="15">
      <c r="A104" s="115">
        <v>93</v>
      </c>
      <c r="B104" s="84">
        <v>64</v>
      </c>
      <c r="C104" s="85" t="s">
        <v>463</v>
      </c>
      <c r="D104" s="88" t="s">
        <v>223</v>
      </c>
      <c r="E104" s="86" t="s">
        <v>81</v>
      </c>
      <c r="F104" s="85" t="s">
        <v>427</v>
      </c>
      <c r="G104" s="103" t="s">
        <v>81</v>
      </c>
      <c r="H104" s="9">
        <f t="shared" si="6"/>
        <v>0.09415668981481487</v>
      </c>
      <c r="I104" s="9">
        <f t="shared" si="5"/>
        <v>0.004750173611111089</v>
      </c>
      <c r="K104" s="23">
        <v>133</v>
      </c>
      <c r="L104" s="34">
        <v>64</v>
      </c>
      <c r="M104" s="27">
        <v>0.0018418750000000692</v>
      </c>
      <c r="N104" s="16"/>
      <c r="O104" s="115">
        <v>92</v>
      </c>
      <c r="P104" s="84">
        <v>64</v>
      </c>
      <c r="Q104" s="18">
        <v>0.09231481481481481</v>
      </c>
      <c r="R104" s="16"/>
      <c r="S104" s="104"/>
      <c r="T104" s="84"/>
      <c r="U104" s="31"/>
      <c r="V104" s="33"/>
      <c r="W104" s="23"/>
      <c r="X104" s="84"/>
      <c r="Y104" s="32"/>
      <c r="Z104" s="16"/>
      <c r="AA104" s="23"/>
      <c r="AB104" s="84"/>
      <c r="AC104" s="27"/>
      <c r="AD104" s="8"/>
    </row>
    <row r="105" spans="1:30" ht="15">
      <c r="A105" s="115">
        <v>94</v>
      </c>
      <c r="B105" s="84">
        <v>165</v>
      </c>
      <c r="C105" s="85" t="s">
        <v>400</v>
      </c>
      <c r="D105" s="88" t="s">
        <v>329</v>
      </c>
      <c r="E105" s="86" t="s">
        <v>330</v>
      </c>
      <c r="F105" s="85">
        <v>21639</v>
      </c>
      <c r="G105" s="103" t="s">
        <v>441</v>
      </c>
      <c r="H105" s="9">
        <f t="shared" si="6"/>
        <v>0.09415903935185185</v>
      </c>
      <c r="I105" s="9">
        <f t="shared" si="5"/>
        <v>0.004752523148148072</v>
      </c>
      <c r="K105" s="23">
        <v>98</v>
      </c>
      <c r="L105" s="34">
        <v>165</v>
      </c>
      <c r="M105" s="27">
        <v>0.00177478009259259</v>
      </c>
      <c r="N105" s="16"/>
      <c r="O105" s="115">
        <v>95</v>
      </c>
      <c r="P105" s="84">
        <v>165</v>
      </c>
      <c r="Q105" s="18">
        <v>0.09238425925925926</v>
      </c>
      <c r="R105" s="16"/>
      <c r="S105" s="104"/>
      <c r="T105" s="84"/>
      <c r="U105" s="31"/>
      <c r="V105" s="31"/>
      <c r="W105" s="23"/>
      <c r="X105" s="84"/>
      <c r="Y105" s="32"/>
      <c r="Z105" s="16"/>
      <c r="AA105" s="23"/>
      <c r="AB105" s="84"/>
      <c r="AC105" s="27"/>
      <c r="AD105" s="8"/>
    </row>
    <row r="106" spans="1:30" ht="15">
      <c r="A106" s="115">
        <v>95</v>
      </c>
      <c r="B106" s="84">
        <v>56</v>
      </c>
      <c r="C106" s="85" t="s">
        <v>362</v>
      </c>
      <c r="D106" s="88" t="s">
        <v>218</v>
      </c>
      <c r="E106" s="86" t="s">
        <v>79</v>
      </c>
      <c r="F106" s="85" t="s">
        <v>421</v>
      </c>
      <c r="G106" s="103" t="s">
        <v>82</v>
      </c>
      <c r="H106" s="9">
        <f t="shared" si="6"/>
        <v>0.0941820717592593</v>
      </c>
      <c r="I106" s="9">
        <f t="shared" si="5"/>
        <v>0.004775555555555519</v>
      </c>
      <c r="K106" s="23">
        <v>109</v>
      </c>
      <c r="L106" s="34">
        <v>56</v>
      </c>
      <c r="M106" s="27">
        <v>0.0017978125000000442</v>
      </c>
      <c r="N106" s="16"/>
      <c r="O106" s="115">
        <v>94</v>
      </c>
      <c r="P106" s="84">
        <v>56</v>
      </c>
      <c r="Q106" s="18">
        <v>0.09238425925925926</v>
      </c>
      <c r="R106" s="16"/>
      <c r="S106" s="104"/>
      <c r="T106" s="84"/>
      <c r="U106" s="31"/>
      <c r="V106" s="33"/>
      <c r="W106" s="23"/>
      <c r="X106" s="84"/>
      <c r="Y106" s="32"/>
      <c r="Z106" s="16"/>
      <c r="AA106" s="23"/>
      <c r="AB106" s="84"/>
      <c r="AC106" s="27"/>
      <c r="AD106" s="8"/>
    </row>
    <row r="107" spans="1:30" ht="15">
      <c r="A107" s="115">
        <v>96</v>
      </c>
      <c r="B107" s="84">
        <v>99</v>
      </c>
      <c r="C107" s="85" t="s">
        <v>476</v>
      </c>
      <c r="D107" s="88" t="s">
        <v>245</v>
      </c>
      <c r="E107" s="86" t="s">
        <v>239</v>
      </c>
      <c r="F107" s="85">
        <v>19610</v>
      </c>
      <c r="G107" s="103" t="s">
        <v>440</v>
      </c>
      <c r="H107" s="9">
        <f t="shared" si="6"/>
        <v>0.09425429398148147</v>
      </c>
      <c r="I107" s="9">
        <f t="shared" si="5"/>
        <v>0.004847777777777687</v>
      </c>
      <c r="K107" s="23">
        <v>140</v>
      </c>
      <c r="L107" s="34">
        <v>99</v>
      </c>
      <c r="M107" s="27">
        <v>0.0018700347222222052</v>
      </c>
      <c r="N107" s="16"/>
      <c r="O107" s="115">
        <v>96</v>
      </c>
      <c r="P107" s="84">
        <v>99</v>
      </c>
      <c r="Q107" s="18">
        <v>0.09238425925925926</v>
      </c>
      <c r="R107" s="18"/>
      <c r="S107" s="104"/>
      <c r="T107" s="84"/>
      <c r="U107" s="31"/>
      <c r="V107" s="33"/>
      <c r="W107" s="23"/>
      <c r="X107" s="84"/>
      <c r="Y107" s="32"/>
      <c r="Z107" s="16"/>
      <c r="AA107" s="23"/>
      <c r="AB107" s="84"/>
      <c r="AC107" s="27"/>
      <c r="AD107" s="8"/>
    </row>
    <row r="108" spans="1:30" ht="15">
      <c r="A108" s="115">
        <v>97</v>
      </c>
      <c r="B108" s="84">
        <v>130</v>
      </c>
      <c r="C108" s="85" t="s">
        <v>382</v>
      </c>
      <c r="D108" s="88" t="s">
        <v>282</v>
      </c>
      <c r="E108" s="86" t="s">
        <v>283</v>
      </c>
      <c r="F108" s="85">
        <v>14424</v>
      </c>
      <c r="G108" s="103" t="s">
        <v>278</v>
      </c>
      <c r="H108" s="9">
        <f t="shared" si="6"/>
        <v>0.09431395833333334</v>
      </c>
      <c r="I108" s="9">
        <f aca="true" t="shared" si="7" ref="I108:I139">H108-$H$12</f>
        <v>0.004907442129629555</v>
      </c>
      <c r="K108" s="23">
        <v>86</v>
      </c>
      <c r="L108" s="34">
        <v>130</v>
      </c>
      <c r="M108" s="27">
        <v>0.0017560879629629628</v>
      </c>
      <c r="N108" s="16"/>
      <c r="O108" s="115">
        <v>97</v>
      </c>
      <c r="P108" s="84">
        <v>130</v>
      </c>
      <c r="Q108" s="18">
        <v>0.09255787037037037</v>
      </c>
      <c r="R108" s="16"/>
      <c r="S108" s="104"/>
      <c r="T108" s="84"/>
      <c r="U108" s="31"/>
      <c r="V108" s="33"/>
      <c r="W108" s="23"/>
      <c r="X108" s="84"/>
      <c r="Y108" s="32"/>
      <c r="Z108" s="16"/>
      <c r="AA108" s="23"/>
      <c r="AB108" s="84"/>
      <c r="AC108" s="27"/>
      <c r="AD108" s="8"/>
    </row>
    <row r="109" spans="1:30" ht="15">
      <c r="A109" s="115">
        <v>98</v>
      </c>
      <c r="B109" s="84">
        <v>150</v>
      </c>
      <c r="C109" s="85" t="s">
        <v>389</v>
      </c>
      <c r="D109" s="88" t="s">
        <v>314</v>
      </c>
      <c r="E109" s="86" t="s">
        <v>312</v>
      </c>
      <c r="F109" s="85">
        <v>10728</v>
      </c>
      <c r="G109" s="103" t="s">
        <v>442</v>
      </c>
      <c r="H109" s="9">
        <f t="shared" si="6"/>
        <v>0.09518178240740746</v>
      </c>
      <c r="I109" s="9">
        <f t="shared" si="7"/>
        <v>0.00577526620370368</v>
      </c>
      <c r="K109" s="23">
        <v>115</v>
      </c>
      <c r="L109" s="34">
        <v>150</v>
      </c>
      <c r="M109" s="27">
        <v>0.0018137268518519066</v>
      </c>
      <c r="N109" s="16"/>
      <c r="O109" s="115">
        <v>98</v>
      </c>
      <c r="P109" s="84">
        <v>150</v>
      </c>
      <c r="Q109" s="18">
        <v>0.09336805555555555</v>
      </c>
      <c r="R109" s="16"/>
      <c r="S109" s="104"/>
      <c r="T109" s="84"/>
      <c r="U109" s="31"/>
      <c r="V109" s="33"/>
      <c r="W109" s="23"/>
      <c r="X109" s="84"/>
      <c r="Y109" s="32"/>
      <c r="Z109" s="16"/>
      <c r="AA109" s="23"/>
      <c r="AB109" s="84"/>
      <c r="AC109" s="27"/>
      <c r="AD109" s="8"/>
    </row>
    <row r="110" spans="1:30" ht="15">
      <c r="A110" s="115">
        <v>99</v>
      </c>
      <c r="B110" s="84">
        <v>153</v>
      </c>
      <c r="C110" s="85" t="s">
        <v>495</v>
      </c>
      <c r="D110" s="88" t="s">
        <v>317</v>
      </c>
      <c r="E110" s="86" t="s">
        <v>312</v>
      </c>
      <c r="F110" s="85">
        <v>20686</v>
      </c>
      <c r="G110" s="103" t="s">
        <v>442</v>
      </c>
      <c r="H110" s="9">
        <f t="shared" si="6"/>
        <v>0.09552035879629626</v>
      </c>
      <c r="I110" s="9">
        <f t="shared" si="7"/>
        <v>0.006113842592592483</v>
      </c>
      <c r="K110" s="23">
        <v>44</v>
      </c>
      <c r="L110" s="34">
        <v>153</v>
      </c>
      <c r="M110" s="27">
        <v>0.0016893402777777566</v>
      </c>
      <c r="N110" s="16"/>
      <c r="O110" s="115">
        <v>100</v>
      </c>
      <c r="P110" s="84">
        <v>153</v>
      </c>
      <c r="Q110" s="18">
        <v>0.09383101851851851</v>
      </c>
      <c r="R110" s="16"/>
      <c r="S110" s="104"/>
      <c r="T110" s="84"/>
      <c r="U110" s="31"/>
      <c r="V110" s="33"/>
      <c r="W110" s="23"/>
      <c r="X110" s="84"/>
      <c r="Y110" s="32"/>
      <c r="Z110" s="16"/>
      <c r="AA110" s="23"/>
      <c r="AB110" s="84"/>
      <c r="AC110" s="27"/>
      <c r="AD110" s="8"/>
    </row>
    <row r="111" spans="1:30" ht="15">
      <c r="A111" s="115">
        <v>100</v>
      </c>
      <c r="B111" s="84">
        <v>40</v>
      </c>
      <c r="C111" s="85" t="s">
        <v>456</v>
      </c>
      <c r="D111" s="88" t="s">
        <v>211</v>
      </c>
      <c r="E111" s="86" t="s">
        <v>59</v>
      </c>
      <c r="F111" s="85">
        <v>100382</v>
      </c>
      <c r="G111" s="103" t="s">
        <v>35</v>
      </c>
      <c r="H111" s="9">
        <f t="shared" si="6"/>
        <v>0.09603045138888894</v>
      </c>
      <c r="I111" s="9">
        <f t="shared" si="7"/>
        <v>0.006623935185185156</v>
      </c>
      <c r="K111" s="23">
        <v>150</v>
      </c>
      <c r="L111" s="34">
        <v>40</v>
      </c>
      <c r="M111" s="27">
        <v>0.0022573032407407975</v>
      </c>
      <c r="N111" s="16"/>
      <c r="O111" s="115">
        <v>99</v>
      </c>
      <c r="P111" s="84">
        <v>40</v>
      </c>
      <c r="Q111" s="18">
        <v>0.09377314814814815</v>
      </c>
      <c r="R111" s="16"/>
      <c r="S111" s="104"/>
      <c r="T111" s="84"/>
      <c r="U111" s="31"/>
      <c r="V111" s="33"/>
      <c r="W111" s="23"/>
      <c r="X111" s="84"/>
      <c r="Y111" s="32"/>
      <c r="Z111" s="16"/>
      <c r="AA111" s="23"/>
      <c r="AB111" s="84"/>
      <c r="AC111" s="27"/>
      <c r="AD111" s="8"/>
    </row>
    <row r="112" spans="1:30" ht="15">
      <c r="A112" s="115">
        <v>101</v>
      </c>
      <c r="B112" s="84">
        <v>34</v>
      </c>
      <c r="C112" s="85" t="s">
        <v>352</v>
      </c>
      <c r="D112" s="88" t="s">
        <v>205</v>
      </c>
      <c r="E112" s="86" t="s">
        <v>141</v>
      </c>
      <c r="F112" s="85">
        <v>1602820</v>
      </c>
      <c r="G112" s="85" t="s">
        <v>141</v>
      </c>
      <c r="H112" s="9">
        <f t="shared" si="6"/>
        <v>0.09633445601851856</v>
      </c>
      <c r="I112" s="9">
        <f t="shared" si="7"/>
        <v>0.006927939814814779</v>
      </c>
      <c r="K112" s="23">
        <v>113</v>
      </c>
      <c r="L112" s="34">
        <v>34</v>
      </c>
      <c r="M112" s="27">
        <v>0.0018089930555555897</v>
      </c>
      <c r="N112" s="16"/>
      <c r="O112" s="115">
        <v>101</v>
      </c>
      <c r="P112" s="84">
        <v>34</v>
      </c>
      <c r="Q112" s="18">
        <v>0.09452546296296298</v>
      </c>
      <c r="R112" s="16"/>
      <c r="S112" s="104"/>
      <c r="T112" s="84"/>
      <c r="U112" s="31"/>
      <c r="V112" s="33"/>
      <c r="W112" s="23"/>
      <c r="X112" s="84"/>
      <c r="Y112" s="32"/>
      <c r="Z112" s="16"/>
      <c r="AA112" s="23"/>
      <c r="AB112" s="84"/>
      <c r="AC112" s="27"/>
      <c r="AD112" s="8"/>
    </row>
    <row r="113" spans="1:31" ht="15">
      <c r="A113" s="115">
        <v>102</v>
      </c>
      <c r="B113" s="84">
        <v>85</v>
      </c>
      <c r="C113" s="85" t="s">
        <v>172</v>
      </c>
      <c r="D113" s="88" t="s">
        <v>173</v>
      </c>
      <c r="E113" s="86" t="s">
        <v>171</v>
      </c>
      <c r="F113" s="85">
        <v>7675</v>
      </c>
      <c r="G113" s="103" t="s">
        <v>163</v>
      </c>
      <c r="H113" s="9">
        <f t="shared" si="6"/>
        <v>0.0968166435185185</v>
      </c>
      <c r="I113" s="9">
        <f t="shared" si="7"/>
        <v>0.007410127314814718</v>
      </c>
      <c r="K113" s="23">
        <v>97</v>
      </c>
      <c r="L113" s="34">
        <v>85</v>
      </c>
      <c r="M113" s="27">
        <v>0.0017703472222222044</v>
      </c>
      <c r="N113" s="16"/>
      <c r="O113" s="115">
        <v>102</v>
      </c>
      <c r="P113" s="84">
        <v>85</v>
      </c>
      <c r="Q113" s="18">
        <v>0.0950462962962963</v>
      </c>
      <c r="R113" s="16"/>
      <c r="S113" s="104"/>
      <c r="T113" s="84"/>
      <c r="U113" s="31"/>
      <c r="V113" s="33"/>
      <c r="W113" s="23"/>
      <c r="X113" s="84"/>
      <c r="Y113" s="32"/>
      <c r="Z113" s="16"/>
      <c r="AA113" s="23"/>
      <c r="AB113" s="84"/>
      <c r="AC113" s="27"/>
      <c r="AD113" s="8"/>
      <c r="AE113" s="15"/>
    </row>
    <row r="114" spans="1:31" ht="15">
      <c r="A114" s="115">
        <v>103</v>
      </c>
      <c r="B114" s="84">
        <v>15</v>
      </c>
      <c r="C114" s="85" t="s">
        <v>351</v>
      </c>
      <c r="D114" s="88" t="s">
        <v>197</v>
      </c>
      <c r="E114" s="86" t="s">
        <v>85</v>
      </c>
      <c r="F114" s="85">
        <v>22269</v>
      </c>
      <c r="G114" s="103" t="s">
        <v>86</v>
      </c>
      <c r="H114" s="9">
        <f t="shared" si="6"/>
        <v>0.09687766203703704</v>
      </c>
      <c r="I114" s="9">
        <f t="shared" si="7"/>
        <v>0.007471145833333262</v>
      </c>
      <c r="K114" s="23">
        <v>125</v>
      </c>
      <c r="L114" s="34">
        <v>15</v>
      </c>
      <c r="M114" s="27">
        <v>0.001831365740740755</v>
      </c>
      <c r="N114" s="16"/>
      <c r="O114" s="115">
        <v>103</v>
      </c>
      <c r="P114" s="84">
        <v>15</v>
      </c>
      <c r="Q114" s="18">
        <v>0.0950462962962963</v>
      </c>
      <c r="R114" s="16"/>
      <c r="S114" s="104"/>
      <c r="T114" s="84"/>
      <c r="U114" s="31"/>
      <c r="V114" s="33"/>
      <c r="W114" s="23"/>
      <c r="X114" s="84"/>
      <c r="Y114" s="32"/>
      <c r="Z114" s="16"/>
      <c r="AA114" s="23"/>
      <c r="AB114" s="84"/>
      <c r="AC114" s="27"/>
      <c r="AD114" s="8"/>
      <c r="AE114" s="15"/>
    </row>
    <row r="115" spans="1:31" ht="15">
      <c r="A115" s="115">
        <v>104</v>
      </c>
      <c r="B115" s="84">
        <v>108</v>
      </c>
      <c r="C115" s="85" t="s">
        <v>474</v>
      </c>
      <c r="D115" s="88" t="s">
        <v>258</v>
      </c>
      <c r="E115" s="86" t="s">
        <v>259</v>
      </c>
      <c r="F115" s="85">
        <v>20364</v>
      </c>
      <c r="G115" s="103" t="s">
        <v>255</v>
      </c>
      <c r="H115" s="9">
        <f t="shared" si="6"/>
        <v>0.09713740740740741</v>
      </c>
      <c r="I115" s="9">
        <f t="shared" si="7"/>
        <v>0.007730891203703627</v>
      </c>
      <c r="K115" s="23">
        <v>93</v>
      </c>
      <c r="L115" s="34">
        <v>108</v>
      </c>
      <c r="M115" s="27">
        <v>0.0017670370370370357</v>
      </c>
      <c r="N115" s="16"/>
      <c r="O115" s="115">
        <v>105</v>
      </c>
      <c r="P115" s="84">
        <v>108</v>
      </c>
      <c r="Q115" s="18">
        <v>0.09537037037037037</v>
      </c>
      <c r="R115" s="16"/>
      <c r="S115" s="104"/>
      <c r="T115" s="84"/>
      <c r="U115" s="31"/>
      <c r="V115" s="33"/>
      <c r="W115" s="23"/>
      <c r="X115" s="84"/>
      <c r="Y115" s="32"/>
      <c r="Z115" s="16"/>
      <c r="AA115" s="23"/>
      <c r="AB115" s="84"/>
      <c r="AC115" s="27"/>
      <c r="AD115" s="8"/>
      <c r="AE115" s="15"/>
    </row>
    <row r="116" spans="1:31" ht="15">
      <c r="A116" s="115">
        <v>105</v>
      </c>
      <c r="B116" s="84">
        <v>73</v>
      </c>
      <c r="C116" s="85" t="s">
        <v>465</v>
      </c>
      <c r="D116" s="88" t="s">
        <v>227</v>
      </c>
      <c r="E116" s="86" t="s">
        <v>34</v>
      </c>
      <c r="F116" s="85">
        <v>6472</v>
      </c>
      <c r="G116" s="103" t="s">
        <v>34</v>
      </c>
      <c r="H116" s="9">
        <f t="shared" si="6"/>
        <v>0.09721127314814818</v>
      </c>
      <c r="I116" s="9">
        <f t="shared" si="7"/>
        <v>0.007804756944444394</v>
      </c>
      <c r="K116" s="23">
        <v>132</v>
      </c>
      <c r="L116" s="34">
        <v>73</v>
      </c>
      <c r="M116" s="27">
        <v>0.001840902777777799</v>
      </c>
      <c r="N116" s="16"/>
      <c r="O116" s="115">
        <v>104</v>
      </c>
      <c r="P116" s="84">
        <v>73</v>
      </c>
      <c r="Q116" s="18">
        <v>0.09537037037037037</v>
      </c>
      <c r="R116" s="16"/>
      <c r="S116" s="104"/>
      <c r="T116" s="84"/>
      <c r="U116" s="31"/>
      <c r="V116" s="33"/>
      <c r="W116" s="23"/>
      <c r="X116" s="84"/>
      <c r="Y116" s="32"/>
      <c r="Z116" s="21"/>
      <c r="AA116" s="23"/>
      <c r="AB116" s="84"/>
      <c r="AC116" s="27"/>
      <c r="AD116" s="8"/>
      <c r="AE116" s="15"/>
    </row>
    <row r="117" spans="1:30" ht="15">
      <c r="A117" s="115">
        <v>106</v>
      </c>
      <c r="B117" s="84">
        <v>39</v>
      </c>
      <c r="C117" s="85" t="s">
        <v>357</v>
      </c>
      <c r="D117" s="88" t="s">
        <v>210</v>
      </c>
      <c r="E117" s="86" t="s">
        <v>59</v>
      </c>
      <c r="F117" s="85">
        <v>100093</v>
      </c>
      <c r="G117" s="103" t="s">
        <v>35</v>
      </c>
      <c r="H117" s="9">
        <f t="shared" si="6"/>
        <v>0.09725984953703709</v>
      </c>
      <c r="I117" s="9">
        <f t="shared" si="7"/>
        <v>0.00785333333333331</v>
      </c>
      <c r="K117" s="23">
        <v>15</v>
      </c>
      <c r="L117" s="34">
        <v>39</v>
      </c>
      <c r="M117" s="27">
        <v>0.0016464236111111696</v>
      </c>
      <c r="N117" s="16"/>
      <c r="O117" s="115">
        <v>106</v>
      </c>
      <c r="P117" s="84">
        <v>39</v>
      </c>
      <c r="Q117" s="18">
        <v>0.09561342592592592</v>
      </c>
      <c r="R117" s="16"/>
      <c r="S117" s="104"/>
      <c r="T117" s="84"/>
      <c r="U117" s="31"/>
      <c r="V117" s="33"/>
      <c r="W117" s="23"/>
      <c r="X117" s="84"/>
      <c r="Y117" s="32"/>
      <c r="Z117" s="21"/>
      <c r="AA117" s="23"/>
      <c r="AB117" s="84"/>
      <c r="AC117" s="27"/>
      <c r="AD117" s="8"/>
    </row>
    <row r="118" spans="1:30" ht="15">
      <c r="A118" s="115">
        <v>107</v>
      </c>
      <c r="B118" s="84">
        <v>42</v>
      </c>
      <c r="C118" s="85" t="s">
        <v>358</v>
      </c>
      <c r="D118" s="88" t="s">
        <v>212</v>
      </c>
      <c r="E118" s="86" t="s">
        <v>59</v>
      </c>
      <c r="F118" s="85">
        <v>100776</v>
      </c>
      <c r="G118" s="103" t="s">
        <v>35</v>
      </c>
      <c r="H118" s="9">
        <f t="shared" si="6"/>
        <v>0.09731145833333334</v>
      </c>
      <c r="I118" s="9">
        <f t="shared" si="7"/>
        <v>0.007904942129629555</v>
      </c>
      <c r="K118" s="23">
        <v>53</v>
      </c>
      <c r="L118" s="34">
        <v>42</v>
      </c>
      <c r="M118" s="27">
        <v>0.0016980324074074155</v>
      </c>
      <c r="N118" s="16"/>
      <c r="O118" s="115">
        <v>107</v>
      </c>
      <c r="P118" s="84">
        <v>42</v>
      </c>
      <c r="Q118" s="18">
        <v>0.09561342592592592</v>
      </c>
      <c r="R118" s="16"/>
      <c r="S118" s="104"/>
      <c r="T118" s="84"/>
      <c r="U118" s="31"/>
      <c r="V118" s="33"/>
      <c r="W118" s="23"/>
      <c r="X118" s="84"/>
      <c r="Y118" s="32"/>
      <c r="Z118" s="21"/>
      <c r="AA118" s="23"/>
      <c r="AB118" s="84"/>
      <c r="AC118" s="27"/>
      <c r="AD118" s="8"/>
    </row>
    <row r="119" spans="1:31" ht="15">
      <c r="A119" s="115">
        <v>108</v>
      </c>
      <c r="B119" s="84">
        <v>88</v>
      </c>
      <c r="C119" s="85" t="s">
        <v>367</v>
      </c>
      <c r="D119" s="88" t="s">
        <v>236</v>
      </c>
      <c r="E119" s="86" t="s">
        <v>89</v>
      </c>
      <c r="F119" s="85">
        <v>6912</v>
      </c>
      <c r="G119" s="103" t="s">
        <v>170</v>
      </c>
      <c r="H119" s="9">
        <f t="shared" si="6"/>
        <v>0.0979235763888889</v>
      </c>
      <c r="I119" s="9">
        <f t="shared" si="7"/>
        <v>0.008517060185185124</v>
      </c>
      <c r="K119" s="23">
        <v>92</v>
      </c>
      <c r="L119" s="34">
        <v>88</v>
      </c>
      <c r="M119" s="27">
        <v>0.0017661689814814849</v>
      </c>
      <c r="N119" s="16"/>
      <c r="O119" s="115">
        <v>108</v>
      </c>
      <c r="P119" s="84">
        <v>88</v>
      </c>
      <c r="Q119" s="18">
        <v>0.09615740740740741</v>
      </c>
      <c r="R119" s="16"/>
      <c r="S119" s="104"/>
      <c r="T119" s="84"/>
      <c r="U119" s="31"/>
      <c r="V119" s="33"/>
      <c r="W119" s="23"/>
      <c r="X119" s="84"/>
      <c r="Y119" s="32"/>
      <c r="Z119" s="21"/>
      <c r="AA119" s="23"/>
      <c r="AB119" s="84"/>
      <c r="AC119" s="27"/>
      <c r="AD119" s="8"/>
      <c r="AE119" s="15"/>
    </row>
    <row r="120" spans="1:31" ht="15">
      <c r="A120" s="115">
        <v>109</v>
      </c>
      <c r="B120" s="84">
        <v>104</v>
      </c>
      <c r="C120" s="85" t="s">
        <v>479</v>
      </c>
      <c r="D120" s="88" t="s">
        <v>251</v>
      </c>
      <c r="E120" s="86" t="s">
        <v>252</v>
      </c>
      <c r="F120" s="85">
        <v>5561</v>
      </c>
      <c r="G120" s="103" t="s">
        <v>441</v>
      </c>
      <c r="H120" s="9">
        <f t="shared" si="6"/>
        <v>0.09801003472222224</v>
      </c>
      <c r="I120" s="9">
        <f t="shared" si="7"/>
        <v>0.008603518518518455</v>
      </c>
      <c r="K120" s="23">
        <v>124</v>
      </c>
      <c r="L120" s="34">
        <v>104</v>
      </c>
      <c r="M120" s="27">
        <v>0.001829479166666679</v>
      </c>
      <c r="N120" s="16"/>
      <c r="O120" s="115">
        <v>109</v>
      </c>
      <c r="P120" s="84">
        <v>104</v>
      </c>
      <c r="Q120" s="18">
        <v>0.09618055555555556</v>
      </c>
      <c r="R120" s="16"/>
      <c r="S120" s="104"/>
      <c r="T120" s="84"/>
      <c r="U120" s="31"/>
      <c r="V120" s="33"/>
      <c r="W120" s="23"/>
      <c r="X120" s="84"/>
      <c r="Y120" s="32"/>
      <c r="Z120" s="21"/>
      <c r="AA120" s="23"/>
      <c r="AB120" s="84"/>
      <c r="AC120" s="27"/>
      <c r="AD120" s="8"/>
      <c r="AE120" s="15"/>
    </row>
    <row r="121" spans="1:31" ht="15">
      <c r="A121" s="115">
        <v>110</v>
      </c>
      <c r="B121" s="84">
        <v>58</v>
      </c>
      <c r="C121" s="85" t="s">
        <v>364</v>
      </c>
      <c r="D121" s="88" t="s">
        <v>220</v>
      </c>
      <c r="E121" s="86" t="s">
        <v>79</v>
      </c>
      <c r="F121" s="85" t="s">
        <v>424</v>
      </c>
      <c r="G121" s="103" t="s">
        <v>82</v>
      </c>
      <c r="H121" s="9">
        <f aca="true" t="shared" si="8" ref="H121:H152">SUM(M121,Q121,U121,Y121,AC121)-SUM(N121,R121,V121,Z121,AD121)</f>
        <v>0.09809840277777779</v>
      </c>
      <c r="I121" s="9">
        <f t="shared" si="7"/>
        <v>0.008691886574074006</v>
      </c>
      <c r="K121" s="23">
        <v>114</v>
      </c>
      <c r="L121" s="34">
        <v>58</v>
      </c>
      <c r="M121" s="27">
        <v>0.001813680555555565</v>
      </c>
      <c r="N121" s="16"/>
      <c r="O121" s="115">
        <v>111</v>
      </c>
      <c r="P121" s="84">
        <v>58</v>
      </c>
      <c r="Q121" s="18">
        <v>0.09628472222222222</v>
      </c>
      <c r="R121" s="16"/>
      <c r="S121" s="104"/>
      <c r="T121" s="84"/>
      <c r="U121" s="31"/>
      <c r="V121" s="31"/>
      <c r="W121" s="23"/>
      <c r="X121" s="84"/>
      <c r="Y121" s="32"/>
      <c r="Z121" s="21"/>
      <c r="AA121" s="23"/>
      <c r="AB121" s="84"/>
      <c r="AC121" s="27"/>
      <c r="AD121" s="8"/>
      <c r="AE121" s="15"/>
    </row>
    <row r="122" spans="1:31" ht="15">
      <c r="A122" s="115">
        <v>111</v>
      </c>
      <c r="B122" s="84">
        <v>169</v>
      </c>
      <c r="C122" s="85" t="s">
        <v>398</v>
      </c>
      <c r="D122" s="88" t="s">
        <v>334</v>
      </c>
      <c r="E122" s="86" t="s">
        <v>335</v>
      </c>
      <c r="F122" s="85">
        <v>21453</v>
      </c>
      <c r="G122" s="103" t="s">
        <v>255</v>
      </c>
      <c r="H122" s="9">
        <f t="shared" si="8"/>
        <v>0.09810473379629636</v>
      </c>
      <c r="I122" s="9">
        <f t="shared" si="7"/>
        <v>0.00869821759259258</v>
      </c>
      <c r="K122" s="23">
        <v>119</v>
      </c>
      <c r="L122" s="34">
        <v>169</v>
      </c>
      <c r="M122" s="27">
        <v>0.0018200115740741388</v>
      </c>
      <c r="N122" s="16"/>
      <c r="O122" s="115">
        <v>110</v>
      </c>
      <c r="P122" s="84">
        <v>169</v>
      </c>
      <c r="Q122" s="18">
        <v>0.09628472222222222</v>
      </c>
      <c r="R122" s="16"/>
      <c r="S122" s="104"/>
      <c r="T122" s="84"/>
      <c r="U122" s="31"/>
      <c r="V122" s="33"/>
      <c r="W122" s="23"/>
      <c r="X122" s="84"/>
      <c r="Y122" s="32"/>
      <c r="Z122" s="21"/>
      <c r="AA122" s="23"/>
      <c r="AB122" s="84"/>
      <c r="AC122" s="27"/>
      <c r="AD122" s="8"/>
      <c r="AE122" s="75"/>
    </row>
    <row r="123" spans="1:31" ht="15">
      <c r="A123" s="115">
        <v>112</v>
      </c>
      <c r="B123" s="84">
        <v>89</v>
      </c>
      <c r="C123" s="85" t="s">
        <v>472</v>
      </c>
      <c r="D123" s="88" t="s">
        <v>446</v>
      </c>
      <c r="E123" s="86" t="s">
        <v>89</v>
      </c>
      <c r="F123" s="85">
        <v>7650</v>
      </c>
      <c r="G123" s="103" t="s">
        <v>168</v>
      </c>
      <c r="H123" s="9">
        <f t="shared" si="8"/>
        <v>0.09875703703703712</v>
      </c>
      <c r="I123" s="9">
        <f t="shared" si="7"/>
        <v>0.009350520833333334</v>
      </c>
      <c r="K123" s="23">
        <v>100</v>
      </c>
      <c r="L123" s="34">
        <v>89</v>
      </c>
      <c r="M123" s="27">
        <v>0.0017778703703704435</v>
      </c>
      <c r="N123" s="16"/>
      <c r="O123" s="115">
        <v>112</v>
      </c>
      <c r="P123" s="84">
        <v>89</v>
      </c>
      <c r="Q123" s="18">
        <v>0.09697916666666667</v>
      </c>
      <c r="R123" s="16"/>
      <c r="S123" s="104"/>
      <c r="T123" s="84"/>
      <c r="U123" s="31"/>
      <c r="V123" s="33"/>
      <c r="W123" s="23"/>
      <c r="X123" s="84"/>
      <c r="Y123" s="32"/>
      <c r="Z123" s="21"/>
      <c r="AA123" s="23"/>
      <c r="AB123" s="84"/>
      <c r="AC123" s="27"/>
      <c r="AD123" s="8"/>
      <c r="AE123" s="15"/>
    </row>
    <row r="124" spans="1:31" ht="15">
      <c r="A124" s="115">
        <v>113</v>
      </c>
      <c r="B124" s="84">
        <v>30</v>
      </c>
      <c r="C124" s="85" t="s">
        <v>134</v>
      </c>
      <c r="D124" s="88" t="s">
        <v>142</v>
      </c>
      <c r="E124" s="86" t="s">
        <v>141</v>
      </c>
      <c r="F124" s="85">
        <v>1602867</v>
      </c>
      <c r="G124" s="85" t="s">
        <v>141</v>
      </c>
      <c r="H124" s="9">
        <f t="shared" si="8"/>
        <v>0.09886018518518523</v>
      </c>
      <c r="I124" s="9">
        <f t="shared" si="7"/>
        <v>0.00945366898148145</v>
      </c>
      <c r="K124" s="23">
        <v>62</v>
      </c>
      <c r="L124" s="34">
        <v>30</v>
      </c>
      <c r="M124" s="27">
        <v>0.0017189814814815244</v>
      </c>
      <c r="N124" s="16"/>
      <c r="O124" s="115">
        <v>114</v>
      </c>
      <c r="P124" s="84">
        <v>30</v>
      </c>
      <c r="Q124" s="18">
        <v>0.0971412037037037</v>
      </c>
      <c r="R124" s="16"/>
      <c r="S124" s="104"/>
      <c r="T124" s="84"/>
      <c r="U124" s="31"/>
      <c r="V124" s="33"/>
      <c r="W124" s="23"/>
      <c r="X124" s="84"/>
      <c r="Y124" s="32"/>
      <c r="Z124" s="21"/>
      <c r="AA124" s="23"/>
      <c r="AB124" s="84"/>
      <c r="AC124" s="27"/>
      <c r="AD124" s="8"/>
      <c r="AE124" s="15"/>
    </row>
    <row r="125" spans="1:31" ht="15">
      <c r="A125" s="115">
        <v>114</v>
      </c>
      <c r="B125" s="84">
        <v>26</v>
      </c>
      <c r="C125" s="85" t="s">
        <v>136</v>
      </c>
      <c r="D125" s="88" t="s">
        <v>137</v>
      </c>
      <c r="E125" s="86" t="s">
        <v>450</v>
      </c>
      <c r="F125" s="85">
        <v>1603300</v>
      </c>
      <c r="G125" s="103" t="s">
        <v>204</v>
      </c>
      <c r="H125" s="9">
        <f t="shared" si="8"/>
        <v>0.09891332175925924</v>
      </c>
      <c r="I125" s="9">
        <f t="shared" si="7"/>
        <v>0.009506805555555456</v>
      </c>
      <c r="K125" s="23">
        <v>69</v>
      </c>
      <c r="L125" s="34">
        <v>26</v>
      </c>
      <c r="M125" s="27">
        <v>0.0017258217592592481</v>
      </c>
      <c r="N125" s="16"/>
      <c r="O125" s="115">
        <v>115</v>
      </c>
      <c r="P125" s="84">
        <v>26</v>
      </c>
      <c r="Q125" s="18">
        <v>0.0971875</v>
      </c>
      <c r="R125" s="16"/>
      <c r="S125" s="104"/>
      <c r="T125" s="84"/>
      <c r="U125" s="31"/>
      <c r="V125" s="33"/>
      <c r="W125" s="23"/>
      <c r="X125" s="84"/>
      <c r="Y125" s="32"/>
      <c r="Z125" s="21"/>
      <c r="AA125" s="23"/>
      <c r="AB125" s="84"/>
      <c r="AC125" s="27"/>
      <c r="AD125" s="8"/>
      <c r="AE125" s="15"/>
    </row>
    <row r="126" spans="1:31" ht="15">
      <c r="A126" s="115">
        <v>115</v>
      </c>
      <c r="B126" s="84">
        <v>44</v>
      </c>
      <c r="C126" s="85" t="s">
        <v>457</v>
      </c>
      <c r="D126" s="88" t="s">
        <v>214</v>
      </c>
      <c r="E126" s="86" t="s">
        <v>80</v>
      </c>
      <c r="F126" s="85">
        <v>5903</v>
      </c>
      <c r="G126" s="103" t="s">
        <v>83</v>
      </c>
      <c r="H126" s="9">
        <f t="shared" si="8"/>
        <v>0.09893046296296296</v>
      </c>
      <c r="I126" s="9">
        <f t="shared" si="7"/>
        <v>0.009523946759259175</v>
      </c>
      <c r="K126" s="23">
        <v>129</v>
      </c>
      <c r="L126" s="34">
        <v>44</v>
      </c>
      <c r="M126" s="27">
        <v>0.0018355555555555469</v>
      </c>
      <c r="N126" s="16"/>
      <c r="O126" s="115">
        <v>113</v>
      </c>
      <c r="P126" s="84">
        <v>44</v>
      </c>
      <c r="Q126" s="18">
        <v>0.09709490740740741</v>
      </c>
      <c r="R126" s="16"/>
      <c r="S126" s="104"/>
      <c r="T126" s="84"/>
      <c r="U126" s="31"/>
      <c r="V126" s="33"/>
      <c r="W126" s="23"/>
      <c r="X126" s="84"/>
      <c r="Y126" s="32"/>
      <c r="Z126" s="21"/>
      <c r="AA126" s="23"/>
      <c r="AB126" s="84"/>
      <c r="AC126" s="27"/>
      <c r="AD126" s="8"/>
      <c r="AE126" s="15"/>
    </row>
    <row r="127" spans="1:31" ht="15">
      <c r="A127" s="115">
        <v>116</v>
      </c>
      <c r="B127" s="84">
        <v>96</v>
      </c>
      <c r="C127" s="85" t="s">
        <v>473</v>
      </c>
      <c r="D127" s="88" t="s">
        <v>242</v>
      </c>
      <c r="E127" s="86" t="s">
        <v>239</v>
      </c>
      <c r="F127" s="85">
        <v>20473</v>
      </c>
      <c r="G127" s="103" t="s">
        <v>440</v>
      </c>
      <c r="H127" s="9">
        <f t="shared" si="8"/>
        <v>0.09936415509259265</v>
      </c>
      <c r="I127" s="9">
        <f t="shared" si="7"/>
        <v>0.00995763888888887</v>
      </c>
      <c r="K127" s="23">
        <v>108</v>
      </c>
      <c r="L127" s="34">
        <v>96</v>
      </c>
      <c r="M127" s="27">
        <v>0.0017947106481482032</v>
      </c>
      <c r="N127" s="16"/>
      <c r="O127" s="115">
        <v>117</v>
      </c>
      <c r="P127" s="84">
        <v>96</v>
      </c>
      <c r="Q127" s="18">
        <v>0.09756944444444444</v>
      </c>
      <c r="R127" s="16"/>
      <c r="S127" s="104"/>
      <c r="T127" s="84"/>
      <c r="U127" s="31"/>
      <c r="V127" s="33"/>
      <c r="W127" s="23"/>
      <c r="X127" s="84"/>
      <c r="Y127" s="32"/>
      <c r="Z127" s="21"/>
      <c r="AA127" s="23"/>
      <c r="AB127" s="84"/>
      <c r="AC127" s="27"/>
      <c r="AD127" s="8"/>
      <c r="AE127" s="15"/>
    </row>
    <row r="128" spans="1:31" ht="15">
      <c r="A128" s="115">
        <v>117</v>
      </c>
      <c r="B128" s="84">
        <v>151</v>
      </c>
      <c r="C128" s="85" t="s">
        <v>496</v>
      </c>
      <c r="D128" s="88" t="s">
        <v>315</v>
      </c>
      <c r="E128" s="86" t="s">
        <v>312</v>
      </c>
      <c r="F128" s="85">
        <v>21403</v>
      </c>
      <c r="G128" s="103" t="s">
        <v>442</v>
      </c>
      <c r="H128" s="9">
        <f t="shared" si="8"/>
        <v>0.09940954861111109</v>
      </c>
      <c r="I128" s="9">
        <f t="shared" si="7"/>
        <v>0.010003032407407311</v>
      </c>
      <c r="K128" s="23">
        <v>143</v>
      </c>
      <c r="L128" s="34">
        <v>151</v>
      </c>
      <c r="M128" s="27">
        <v>0.0019095486111111032</v>
      </c>
      <c r="N128" s="16"/>
      <c r="O128" s="115">
        <v>116</v>
      </c>
      <c r="P128" s="84">
        <v>151</v>
      </c>
      <c r="Q128" s="18">
        <v>0.09749999999999999</v>
      </c>
      <c r="R128" s="16"/>
      <c r="S128" s="104"/>
      <c r="T128" s="84"/>
      <c r="U128" s="31"/>
      <c r="V128" s="33"/>
      <c r="W128" s="23"/>
      <c r="X128" s="84"/>
      <c r="Y128" s="32"/>
      <c r="Z128" s="21"/>
      <c r="AA128" s="23"/>
      <c r="AB128" s="84"/>
      <c r="AC128" s="27"/>
      <c r="AD128" s="8"/>
      <c r="AE128" s="15"/>
    </row>
    <row r="129" spans="1:31" ht="15">
      <c r="A129" s="115">
        <v>118</v>
      </c>
      <c r="B129" s="84">
        <v>126</v>
      </c>
      <c r="C129" s="85" t="s">
        <v>488</v>
      </c>
      <c r="D129" s="88" t="s">
        <v>275</v>
      </c>
      <c r="E129" s="86" t="s">
        <v>266</v>
      </c>
      <c r="F129" s="85">
        <v>19308</v>
      </c>
      <c r="G129" s="103" t="s">
        <v>175</v>
      </c>
      <c r="H129" s="9">
        <f t="shared" si="8"/>
        <v>0.10006814814814818</v>
      </c>
      <c r="I129" s="9">
        <f t="shared" si="7"/>
        <v>0.010661631944444402</v>
      </c>
      <c r="K129" s="23">
        <v>94</v>
      </c>
      <c r="L129" s="34">
        <v>126</v>
      </c>
      <c r="M129" s="27">
        <v>0.0017695370370370625</v>
      </c>
      <c r="N129" s="16"/>
      <c r="O129" s="115">
        <v>119</v>
      </c>
      <c r="P129" s="84">
        <v>126</v>
      </c>
      <c r="Q129" s="18">
        <v>0.09829861111111111</v>
      </c>
      <c r="R129" s="16"/>
      <c r="S129" s="104"/>
      <c r="T129" s="84"/>
      <c r="U129" s="31"/>
      <c r="V129" s="33"/>
      <c r="W129" s="23"/>
      <c r="X129" s="84"/>
      <c r="Y129" s="32"/>
      <c r="Z129" s="21"/>
      <c r="AA129" s="23"/>
      <c r="AB129" s="84"/>
      <c r="AC129" s="27"/>
      <c r="AD129" s="8"/>
      <c r="AE129" s="15"/>
    </row>
    <row r="130" spans="1:31" ht="15">
      <c r="A130" s="115">
        <v>119</v>
      </c>
      <c r="B130" s="84">
        <v>113</v>
      </c>
      <c r="C130" s="85" t="s">
        <v>482</v>
      </c>
      <c r="D130" s="88" t="s">
        <v>439</v>
      </c>
      <c r="E130" s="86" t="s">
        <v>438</v>
      </c>
      <c r="F130" s="85">
        <v>19696</v>
      </c>
      <c r="G130" s="103" t="s">
        <v>180</v>
      </c>
      <c r="H130" s="9">
        <f t="shared" si="8"/>
        <v>0.1001624537037037</v>
      </c>
      <c r="I130" s="9">
        <f t="shared" si="7"/>
        <v>0.010755937499999924</v>
      </c>
      <c r="K130" s="23">
        <v>138</v>
      </c>
      <c r="L130" s="34">
        <v>113</v>
      </c>
      <c r="M130" s="27">
        <v>0.0018638425925925906</v>
      </c>
      <c r="N130" s="16"/>
      <c r="O130" s="115">
        <v>118</v>
      </c>
      <c r="P130" s="84">
        <v>113</v>
      </c>
      <c r="Q130" s="18">
        <v>0.09829861111111111</v>
      </c>
      <c r="R130" s="16"/>
      <c r="S130" s="104"/>
      <c r="T130" s="84"/>
      <c r="U130" s="31"/>
      <c r="V130" s="33"/>
      <c r="W130" s="23"/>
      <c r="X130" s="84"/>
      <c r="Y130" s="32"/>
      <c r="Z130" s="21"/>
      <c r="AA130" s="23"/>
      <c r="AB130" s="84"/>
      <c r="AC130" s="27"/>
      <c r="AD130" s="8"/>
      <c r="AE130" s="75"/>
    </row>
    <row r="131" spans="1:31" ht="15">
      <c r="A131" s="115">
        <v>120</v>
      </c>
      <c r="B131" s="84">
        <v>146</v>
      </c>
      <c r="C131" s="85" t="s">
        <v>392</v>
      </c>
      <c r="D131" s="88" t="s">
        <v>308</v>
      </c>
      <c r="E131" s="86" t="s">
        <v>309</v>
      </c>
      <c r="F131" s="85">
        <v>19337</v>
      </c>
      <c r="G131" s="103" t="s">
        <v>305</v>
      </c>
      <c r="H131" s="9">
        <f t="shared" si="8"/>
        <v>0.10111711805555562</v>
      </c>
      <c r="I131" s="9">
        <f t="shared" si="7"/>
        <v>0.01171060185185184</v>
      </c>
      <c r="K131" s="23">
        <v>128</v>
      </c>
      <c r="L131" s="34">
        <v>146</v>
      </c>
      <c r="M131" s="27">
        <v>0.001834710648148219</v>
      </c>
      <c r="N131" s="16"/>
      <c r="O131" s="115">
        <v>120</v>
      </c>
      <c r="P131" s="84">
        <v>146</v>
      </c>
      <c r="Q131" s="18">
        <v>0.0992824074074074</v>
      </c>
      <c r="R131" s="16"/>
      <c r="S131" s="104"/>
      <c r="T131" s="84"/>
      <c r="U131" s="31"/>
      <c r="V131" s="33"/>
      <c r="W131" s="23"/>
      <c r="X131" s="84"/>
      <c r="Y131" s="32"/>
      <c r="Z131" s="21"/>
      <c r="AA131" s="23"/>
      <c r="AB131" s="84"/>
      <c r="AC131" s="27"/>
      <c r="AD131" s="8"/>
      <c r="AE131" s="75"/>
    </row>
    <row r="132" spans="1:31" ht="15">
      <c r="A132" s="115">
        <v>121</v>
      </c>
      <c r="B132" s="84">
        <v>78</v>
      </c>
      <c r="C132" s="85" t="s">
        <v>469</v>
      </c>
      <c r="D132" s="88" t="s">
        <v>231</v>
      </c>
      <c r="E132" s="86" t="s">
        <v>87</v>
      </c>
      <c r="F132" s="85">
        <v>6082</v>
      </c>
      <c r="G132" s="103" t="s">
        <v>163</v>
      </c>
      <c r="H132" s="9">
        <f t="shared" si="8"/>
        <v>0.10122284722222219</v>
      </c>
      <c r="I132" s="9">
        <f t="shared" si="7"/>
        <v>0.011816331018518408</v>
      </c>
      <c r="K132" s="23">
        <v>130</v>
      </c>
      <c r="L132" s="34">
        <v>78</v>
      </c>
      <c r="M132" s="27">
        <v>0.0018362731481481234</v>
      </c>
      <c r="N132" s="16"/>
      <c r="O132" s="115">
        <v>121</v>
      </c>
      <c r="P132" s="84">
        <v>78</v>
      </c>
      <c r="Q132" s="18">
        <v>0.09938657407407407</v>
      </c>
      <c r="R132" s="18"/>
      <c r="S132" s="104"/>
      <c r="T132" s="84"/>
      <c r="U132" s="31"/>
      <c r="V132" s="33"/>
      <c r="W132" s="23"/>
      <c r="X132" s="84"/>
      <c r="Y132" s="32"/>
      <c r="Z132" s="21"/>
      <c r="AA132" s="23"/>
      <c r="AB132" s="84"/>
      <c r="AC132" s="27"/>
      <c r="AD132" s="8"/>
      <c r="AE132" s="15"/>
    </row>
    <row r="133" spans="1:31" ht="15">
      <c r="A133" s="115">
        <v>122</v>
      </c>
      <c r="B133" s="84">
        <v>38</v>
      </c>
      <c r="C133" s="85" t="s">
        <v>356</v>
      </c>
      <c r="D133" s="88" t="s">
        <v>209</v>
      </c>
      <c r="E133" s="86" t="s">
        <v>59</v>
      </c>
      <c r="F133" s="85">
        <v>100775</v>
      </c>
      <c r="G133" s="103" t="s">
        <v>35</v>
      </c>
      <c r="H133" s="9">
        <f t="shared" si="8"/>
        <v>0.1012516203703704</v>
      </c>
      <c r="I133" s="9">
        <f t="shared" si="7"/>
        <v>0.01184510416666662</v>
      </c>
      <c r="K133" s="23">
        <v>74</v>
      </c>
      <c r="L133" s="34">
        <v>38</v>
      </c>
      <c r="M133" s="27">
        <v>0.0017377314814815172</v>
      </c>
      <c r="N133" s="16"/>
      <c r="O133" s="115">
        <v>123</v>
      </c>
      <c r="P133" s="84">
        <v>38</v>
      </c>
      <c r="Q133" s="18">
        <v>0.09951388888888889</v>
      </c>
      <c r="R133" s="16"/>
      <c r="S133" s="104"/>
      <c r="T133" s="84"/>
      <c r="U133" s="31"/>
      <c r="V133" s="33"/>
      <c r="W133" s="23"/>
      <c r="X133" s="84"/>
      <c r="Y133" s="32"/>
      <c r="Z133" s="21"/>
      <c r="AA133" s="23"/>
      <c r="AB133" s="84"/>
      <c r="AC133" s="27"/>
      <c r="AD133" s="8"/>
      <c r="AE133" s="15"/>
    </row>
    <row r="134" spans="1:31" ht="15">
      <c r="A134" s="115">
        <v>123</v>
      </c>
      <c r="B134" s="84">
        <v>45</v>
      </c>
      <c r="C134" s="85" t="s">
        <v>458</v>
      </c>
      <c r="D134" s="88" t="s">
        <v>215</v>
      </c>
      <c r="E134" s="86" t="s">
        <v>80</v>
      </c>
      <c r="F134" s="85">
        <v>3001</v>
      </c>
      <c r="G134" s="103" t="s">
        <v>83</v>
      </c>
      <c r="H134" s="9">
        <f t="shared" si="8"/>
        <v>0.10128946759259261</v>
      </c>
      <c r="I134" s="9">
        <f t="shared" si="7"/>
        <v>0.011882951388888827</v>
      </c>
      <c r="K134" s="23">
        <v>99</v>
      </c>
      <c r="L134" s="34">
        <v>45</v>
      </c>
      <c r="M134" s="27">
        <v>0.0017755787037037271</v>
      </c>
      <c r="N134" s="16"/>
      <c r="O134" s="115">
        <v>122</v>
      </c>
      <c r="P134" s="84">
        <v>45</v>
      </c>
      <c r="Q134" s="18">
        <v>0.09951388888888889</v>
      </c>
      <c r="R134" s="16"/>
      <c r="S134" s="104"/>
      <c r="T134" s="84"/>
      <c r="U134" s="31"/>
      <c r="V134" s="33"/>
      <c r="W134" s="23"/>
      <c r="X134" s="84"/>
      <c r="Y134" s="32"/>
      <c r="Z134" s="21"/>
      <c r="AA134" s="23"/>
      <c r="AB134" s="84"/>
      <c r="AC134" s="27"/>
      <c r="AD134" s="8"/>
      <c r="AE134" s="15"/>
    </row>
    <row r="135" spans="1:31" ht="15">
      <c r="A135" s="115">
        <v>124</v>
      </c>
      <c r="B135" s="84">
        <v>97</v>
      </c>
      <c r="C135" s="85" t="s">
        <v>474</v>
      </c>
      <c r="D135" s="88" t="s">
        <v>243</v>
      </c>
      <c r="E135" s="86" t="s">
        <v>239</v>
      </c>
      <c r="F135" s="85">
        <v>20474</v>
      </c>
      <c r="G135" s="103" t="s">
        <v>440</v>
      </c>
      <c r="H135" s="9">
        <f t="shared" si="8"/>
        <v>0.10146652777777777</v>
      </c>
      <c r="I135" s="9">
        <f t="shared" si="7"/>
        <v>0.012060011574073992</v>
      </c>
      <c r="K135" s="23">
        <v>107</v>
      </c>
      <c r="L135" s="34">
        <v>97</v>
      </c>
      <c r="M135" s="27">
        <v>0.0017906018518518384</v>
      </c>
      <c r="N135" s="16"/>
      <c r="O135" s="115">
        <v>124</v>
      </c>
      <c r="P135" s="84">
        <v>97</v>
      </c>
      <c r="Q135" s="18">
        <v>0.09967592592592593</v>
      </c>
      <c r="R135" s="16"/>
      <c r="S135" s="104"/>
      <c r="T135" s="84"/>
      <c r="U135" s="31"/>
      <c r="V135" s="33"/>
      <c r="W135" s="23"/>
      <c r="X135" s="84"/>
      <c r="Y135" s="32"/>
      <c r="Z135" s="21"/>
      <c r="AA135" s="23"/>
      <c r="AB135" s="84"/>
      <c r="AC135" s="27"/>
      <c r="AD135" s="8"/>
      <c r="AE135" s="15"/>
    </row>
    <row r="136" spans="1:31" ht="15">
      <c r="A136" s="115">
        <v>125</v>
      </c>
      <c r="B136" s="84">
        <v>9</v>
      </c>
      <c r="C136" s="85" t="s">
        <v>110</v>
      </c>
      <c r="D136" s="88" t="s">
        <v>111</v>
      </c>
      <c r="E136" s="86" t="s">
        <v>85</v>
      </c>
      <c r="F136" s="85">
        <v>22069</v>
      </c>
      <c r="G136" s="103" t="s">
        <v>86</v>
      </c>
      <c r="H136" s="9">
        <f t="shared" si="8"/>
        <v>0.10246979166666666</v>
      </c>
      <c r="I136" s="9">
        <f t="shared" si="7"/>
        <v>0.013063275462962876</v>
      </c>
      <c r="K136" s="23">
        <v>77</v>
      </c>
      <c r="L136" s="34">
        <v>9</v>
      </c>
      <c r="M136" s="27">
        <v>0.001740625</v>
      </c>
      <c r="N136" s="16"/>
      <c r="O136" s="115">
        <v>126</v>
      </c>
      <c r="P136" s="84">
        <v>9</v>
      </c>
      <c r="Q136" s="18">
        <v>0.10072916666666666</v>
      </c>
      <c r="R136" s="18"/>
      <c r="S136" s="104"/>
      <c r="T136" s="84"/>
      <c r="U136" s="31"/>
      <c r="V136" s="33"/>
      <c r="W136" s="23"/>
      <c r="X136" s="84"/>
      <c r="Y136" s="32"/>
      <c r="Z136" s="21"/>
      <c r="AA136" s="23"/>
      <c r="AB136" s="84"/>
      <c r="AC136" s="27"/>
      <c r="AD136" s="8"/>
      <c r="AE136" s="15"/>
    </row>
    <row r="137" spans="1:31" ht="15">
      <c r="A137" s="115">
        <v>126</v>
      </c>
      <c r="B137" s="84">
        <v>163</v>
      </c>
      <c r="C137" s="85" t="s">
        <v>443</v>
      </c>
      <c r="D137" s="88" t="s">
        <v>444</v>
      </c>
      <c r="E137" s="86" t="s">
        <v>445</v>
      </c>
      <c r="F137" s="85">
        <v>20569</v>
      </c>
      <c r="G137" s="103" t="s">
        <v>320</v>
      </c>
      <c r="H137" s="9">
        <f t="shared" si="8"/>
        <v>0.10247060185185189</v>
      </c>
      <c r="I137" s="9">
        <f t="shared" si="7"/>
        <v>0.013064085648148108</v>
      </c>
      <c r="K137" s="23">
        <v>120</v>
      </c>
      <c r="L137" s="34">
        <v>163</v>
      </c>
      <c r="M137" s="27">
        <v>0.0018224537037037428</v>
      </c>
      <c r="N137" s="16"/>
      <c r="O137" s="115">
        <v>125</v>
      </c>
      <c r="P137" s="84">
        <v>163</v>
      </c>
      <c r="Q137" s="18">
        <v>0.10064814814814815</v>
      </c>
      <c r="R137" s="16"/>
      <c r="S137" s="104"/>
      <c r="T137" s="84"/>
      <c r="U137" s="31"/>
      <c r="V137" s="33"/>
      <c r="W137" s="23"/>
      <c r="X137" s="84"/>
      <c r="Y137" s="32"/>
      <c r="Z137" s="21"/>
      <c r="AA137" s="23"/>
      <c r="AB137" s="84"/>
      <c r="AC137" s="27"/>
      <c r="AD137" s="8"/>
      <c r="AE137" s="15"/>
    </row>
    <row r="138" spans="1:31" ht="15">
      <c r="A138" s="115">
        <v>127</v>
      </c>
      <c r="B138" s="84">
        <v>120</v>
      </c>
      <c r="C138" s="85" t="s">
        <v>484</v>
      </c>
      <c r="D138" s="88" t="s">
        <v>265</v>
      </c>
      <c r="E138" s="86" t="s">
        <v>266</v>
      </c>
      <c r="F138" s="85">
        <v>14264</v>
      </c>
      <c r="G138" s="103" t="s">
        <v>175</v>
      </c>
      <c r="H138" s="9">
        <f t="shared" si="8"/>
        <v>0.10275885416666666</v>
      </c>
      <c r="I138" s="9">
        <f t="shared" si="7"/>
        <v>0.013352337962962882</v>
      </c>
      <c r="K138" s="23">
        <v>126</v>
      </c>
      <c r="L138" s="34">
        <v>120</v>
      </c>
      <c r="M138" s="27">
        <v>0.0018329282407407409</v>
      </c>
      <c r="N138" s="16"/>
      <c r="O138" s="115">
        <v>127</v>
      </c>
      <c r="P138" s="84">
        <v>120</v>
      </c>
      <c r="Q138" s="18">
        <v>0.10092592592592592</v>
      </c>
      <c r="R138" s="16"/>
      <c r="S138" s="104"/>
      <c r="T138" s="84"/>
      <c r="U138" s="31"/>
      <c r="V138" s="33"/>
      <c r="W138" s="23"/>
      <c r="X138" s="84"/>
      <c r="Y138" s="32"/>
      <c r="Z138" s="21"/>
      <c r="AA138" s="23"/>
      <c r="AB138" s="84"/>
      <c r="AC138" s="27"/>
      <c r="AD138" s="8"/>
      <c r="AE138" s="15"/>
    </row>
    <row r="139" spans="1:31" ht="15">
      <c r="A139" s="115">
        <v>128</v>
      </c>
      <c r="B139" s="84">
        <v>124</v>
      </c>
      <c r="C139" s="85" t="s">
        <v>486</v>
      </c>
      <c r="D139" s="88" t="s">
        <v>271</v>
      </c>
      <c r="E139" s="86" t="s">
        <v>272</v>
      </c>
      <c r="F139" s="85">
        <v>9629</v>
      </c>
      <c r="G139" s="103" t="s">
        <v>175</v>
      </c>
      <c r="H139" s="9">
        <f t="shared" si="8"/>
        <v>0.10276237268518525</v>
      </c>
      <c r="I139" s="9">
        <f t="shared" si="7"/>
        <v>0.013355856481481465</v>
      </c>
      <c r="K139" s="23">
        <v>131</v>
      </c>
      <c r="L139" s="34">
        <v>124</v>
      </c>
      <c r="M139" s="27">
        <v>0.0018364467592593275</v>
      </c>
      <c r="N139" s="16"/>
      <c r="O139" s="115">
        <v>128</v>
      </c>
      <c r="P139" s="84">
        <v>124</v>
      </c>
      <c r="Q139" s="18">
        <v>0.10092592592592592</v>
      </c>
      <c r="R139" s="16"/>
      <c r="S139" s="104"/>
      <c r="T139" s="84"/>
      <c r="U139" s="31"/>
      <c r="V139" s="33"/>
      <c r="W139" s="23"/>
      <c r="X139" s="84"/>
      <c r="Y139" s="32"/>
      <c r="Z139" s="21"/>
      <c r="AA139" s="23"/>
      <c r="AB139" s="84"/>
      <c r="AC139" s="27"/>
      <c r="AD139" s="8"/>
      <c r="AE139" s="15"/>
    </row>
    <row r="140" spans="1:31" ht="15">
      <c r="A140" s="115">
        <v>129</v>
      </c>
      <c r="B140" s="84">
        <v>91</v>
      </c>
      <c r="C140" s="85" t="s">
        <v>368</v>
      </c>
      <c r="D140" s="88" t="s">
        <v>237</v>
      </c>
      <c r="E140" s="86" t="s">
        <v>238</v>
      </c>
      <c r="F140" s="85">
        <v>24</v>
      </c>
      <c r="G140" s="103" t="s">
        <v>305</v>
      </c>
      <c r="H140" s="9">
        <f t="shared" si="8"/>
        <v>0.10291005787037036</v>
      </c>
      <c r="I140" s="9">
        <f aca="true" t="shared" si="9" ref="I140:I160">H140-$H$12</f>
        <v>0.013503541666666577</v>
      </c>
      <c r="K140" s="23">
        <v>78</v>
      </c>
      <c r="L140" s="34">
        <v>91</v>
      </c>
      <c r="M140" s="27">
        <v>0.0017410763888888875</v>
      </c>
      <c r="N140" s="16"/>
      <c r="O140" s="115">
        <v>130</v>
      </c>
      <c r="P140" s="84">
        <v>91</v>
      </c>
      <c r="Q140" s="18">
        <v>0.10116898148148147</v>
      </c>
      <c r="R140" s="16"/>
      <c r="S140" s="104"/>
      <c r="T140" s="84"/>
      <c r="U140" s="31"/>
      <c r="V140" s="33"/>
      <c r="W140" s="23"/>
      <c r="X140" s="84"/>
      <c r="Y140" s="32"/>
      <c r="Z140" s="21"/>
      <c r="AA140" s="23"/>
      <c r="AB140" s="84"/>
      <c r="AC140" s="27"/>
      <c r="AD140" s="8"/>
      <c r="AE140" s="15"/>
    </row>
    <row r="141" spans="1:31" ht="15">
      <c r="A141" s="115">
        <v>130</v>
      </c>
      <c r="B141" s="84">
        <v>152</v>
      </c>
      <c r="C141" s="85" t="s">
        <v>396</v>
      </c>
      <c r="D141" s="88" t="s">
        <v>316</v>
      </c>
      <c r="E141" s="86" t="s">
        <v>312</v>
      </c>
      <c r="F141" s="85">
        <v>20688</v>
      </c>
      <c r="G141" s="103" t="s">
        <v>442</v>
      </c>
      <c r="H141" s="9">
        <f t="shared" si="8"/>
        <v>0.10301310185185192</v>
      </c>
      <c r="I141" s="9">
        <f t="shared" si="9"/>
        <v>0.013606585648148137</v>
      </c>
      <c r="K141" s="23">
        <v>139</v>
      </c>
      <c r="L141" s="34">
        <v>152</v>
      </c>
      <c r="M141" s="27">
        <v>0.0018672685185185736</v>
      </c>
      <c r="N141" s="16"/>
      <c r="O141" s="115">
        <v>129</v>
      </c>
      <c r="P141" s="84">
        <v>152</v>
      </c>
      <c r="Q141" s="18">
        <v>0.10114583333333334</v>
      </c>
      <c r="R141" s="16"/>
      <c r="S141" s="104"/>
      <c r="T141" s="84"/>
      <c r="U141" s="31"/>
      <c r="V141" s="33"/>
      <c r="W141" s="23"/>
      <c r="X141" s="84"/>
      <c r="Y141" s="32"/>
      <c r="Z141" s="21"/>
      <c r="AA141" s="23"/>
      <c r="AB141" s="84"/>
      <c r="AC141" s="27"/>
      <c r="AD141" s="8"/>
      <c r="AE141" s="15"/>
    </row>
    <row r="142" spans="1:31" ht="15">
      <c r="A142" s="115">
        <v>131</v>
      </c>
      <c r="B142" s="84">
        <v>170</v>
      </c>
      <c r="C142" s="85" t="s">
        <v>403</v>
      </c>
      <c r="D142" s="88" t="s">
        <v>336</v>
      </c>
      <c r="E142" s="86" t="s">
        <v>337</v>
      </c>
      <c r="F142" s="85">
        <v>7442</v>
      </c>
      <c r="G142" s="103" t="s">
        <v>407</v>
      </c>
      <c r="H142" s="9">
        <f t="shared" si="8"/>
        <v>0.10365288194444446</v>
      </c>
      <c r="I142" s="9">
        <f t="shared" si="9"/>
        <v>0.014246365740740674</v>
      </c>
      <c r="K142" s="23">
        <v>123</v>
      </c>
      <c r="L142" s="34">
        <v>170</v>
      </c>
      <c r="M142" s="27">
        <v>0.0018241782407407443</v>
      </c>
      <c r="N142" s="16"/>
      <c r="O142" s="115">
        <v>131</v>
      </c>
      <c r="P142" s="84">
        <v>170</v>
      </c>
      <c r="Q142" s="18">
        <v>0.10182870370370371</v>
      </c>
      <c r="R142" s="16"/>
      <c r="S142" s="104"/>
      <c r="T142" s="84"/>
      <c r="U142" s="31"/>
      <c r="V142" s="33"/>
      <c r="W142" s="23"/>
      <c r="X142" s="84"/>
      <c r="Y142" s="32"/>
      <c r="Z142" s="21"/>
      <c r="AA142" s="23"/>
      <c r="AB142" s="84"/>
      <c r="AC142" s="27"/>
      <c r="AD142" s="8"/>
      <c r="AE142" s="15"/>
    </row>
    <row r="143" spans="1:31" ht="15">
      <c r="A143" s="115">
        <v>132</v>
      </c>
      <c r="B143" s="84">
        <v>166</v>
      </c>
      <c r="C143" s="85" t="s">
        <v>401</v>
      </c>
      <c r="D143" s="88" t="s">
        <v>331</v>
      </c>
      <c r="E143" s="86" t="s">
        <v>330</v>
      </c>
      <c r="F143" s="85">
        <v>21640</v>
      </c>
      <c r="G143" s="103" t="s">
        <v>441</v>
      </c>
      <c r="H143" s="9">
        <f t="shared" si="8"/>
        <v>0.10403872685185186</v>
      </c>
      <c r="I143" s="9">
        <f t="shared" si="9"/>
        <v>0.014632210648148083</v>
      </c>
      <c r="K143" s="23">
        <v>101</v>
      </c>
      <c r="L143" s="34">
        <v>166</v>
      </c>
      <c r="M143" s="27">
        <v>0.0017817824074074229</v>
      </c>
      <c r="N143" s="16"/>
      <c r="O143" s="115">
        <v>132</v>
      </c>
      <c r="P143" s="84">
        <v>166</v>
      </c>
      <c r="Q143" s="18">
        <v>0.10225694444444444</v>
      </c>
      <c r="R143" s="16"/>
      <c r="S143" s="104"/>
      <c r="T143" s="84"/>
      <c r="U143" s="31"/>
      <c r="V143" s="33"/>
      <c r="W143" s="23"/>
      <c r="X143" s="84"/>
      <c r="Y143" s="32"/>
      <c r="Z143" s="21"/>
      <c r="AA143" s="23"/>
      <c r="AB143" s="84"/>
      <c r="AC143" s="27"/>
      <c r="AD143" s="8"/>
      <c r="AE143" s="15"/>
    </row>
    <row r="144" spans="1:31" ht="15">
      <c r="A144" s="115">
        <v>133</v>
      </c>
      <c r="B144" s="84">
        <v>161</v>
      </c>
      <c r="C144" s="85" t="s">
        <v>498</v>
      </c>
      <c r="D144" s="88" t="s">
        <v>325</v>
      </c>
      <c r="E144" s="86" t="s">
        <v>323</v>
      </c>
      <c r="F144" s="85">
        <v>19907</v>
      </c>
      <c r="G144" s="103" t="s">
        <v>320</v>
      </c>
      <c r="H144" s="9">
        <f t="shared" si="8"/>
        <v>0.10407414351851849</v>
      </c>
      <c r="I144" s="9">
        <f t="shared" si="9"/>
        <v>0.014667627314814705</v>
      </c>
      <c r="K144" s="23">
        <v>117</v>
      </c>
      <c r="L144" s="34">
        <v>161</v>
      </c>
      <c r="M144" s="27">
        <v>0.001817199074074044</v>
      </c>
      <c r="N144" s="16"/>
      <c r="O144" s="115">
        <v>133</v>
      </c>
      <c r="P144" s="84">
        <v>161</v>
      </c>
      <c r="Q144" s="18">
        <v>0.10225694444444444</v>
      </c>
      <c r="R144" s="16"/>
      <c r="S144" s="104"/>
      <c r="T144" s="84"/>
      <c r="U144" s="31"/>
      <c r="V144" s="33"/>
      <c r="W144" s="23"/>
      <c r="X144" s="84"/>
      <c r="Y144" s="32"/>
      <c r="Z144" s="21"/>
      <c r="AA144" s="23"/>
      <c r="AB144" s="84"/>
      <c r="AC144" s="27"/>
      <c r="AD144" s="8"/>
      <c r="AE144" s="15"/>
    </row>
    <row r="145" spans="1:31" ht="15">
      <c r="A145" s="115">
        <v>134</v>
      </c>
      <c r="B145" s="84">
        <v>14</v>
      </c>
      <c r="C145" s="85" t="s">
        <v>350</v>
      </c>
      <c r="D145" s="88" t="s">
        <v>196</v>
      </c>
      <c r="E145" s="86" t="s">
        <v>85</v>
      </c>
      <c r="F145" s="85">
        <v>22072</v>
      </c>
      <c r="G145" s="103" t="s">
        <v>86</v>
      </c>
      <c r="H145" s="9">
        <f t="shared" si="8"/>
        <v>0.10411347222222228</v>
      </c>
      <c r="I145" s="9">
        <f t="shared" si="9"/>
        <v>0.0147069560185185</v>
      </c>
      <c r="K145" s="23">
        <v>135</v>
      </c>
      <c r="L145" s="34">
        <v>14</v>
      </c>
      <c r="M145" s="27">
        <v>0.0018565277777778388</v>
      </c>
      <c r="N145" s="16"/>
      <c r="O145" s="115">
        <v>134</v>
      </c>
      <c r="P145" s="84">
        <v>14</v>
      </c>
      <c r="Q145" s="18">
        <v>0.10225694444444444</v>
      </c>
      <c r="R145" s="16"/>
      <c r="S145" s="104"/>
      <c r="T145" s="84"/>
      <c r="U145" s="31"/>
      <c r="V145" s="33"/>
      <c r="W145" s="23"/>
      <c r="X145" s="84"/>
      <c r="Y145" s="32"/>
      <c r="Z145" s="21"/>
      <c r="AA145" s="23"/>
      <c r="AB145" s="84"/>
      <c r="AC145" s="27"/>
      <c r="AD145" s="8"/>
      <c r="AE145" s="15"/>
    </row>
    <row r="146" spans="1:31" ht="15">
      <c r="A146" s="115">
        <v>135</v>
      </c>
      <c r="B146" s="84">
        <v>173</v>
      </c>
      <c r="C146" s="85" t="s">
        <v>405</v>
      </c>
      <c r="D146" s="88" t="s">
        <v>339</v>
      </c>
      <c r="E146" s="86" t="s">
        <v>259</v>
      </c>
      <c r="F146" s="85">
        <v>12285</v>
      </c>
      <c r="G146" s="103" t="s">
        <v>407</v>
      </c>
      <c r="H146" s="9">
        <f t="shared" si="8"/>
        <v>0.105200150462963</v>
      </c>
      <c r="I146" s="9">
        <f t="shared" si="9"/>
        <v>0.015793634259259212</v>
      </c>
      <c r="K146" s="23">
        <v>134</v>
      </c>
      <c r="L146" s="34">
        <v>173</v>
      </c>
      <c r="M146" s="27">
        <v>0.0018436689814815138</v>
      </c>
      <c r="N146" s="16"/>
      <c r="O146" s="115">
        <v>135</v>
      </c>
      <c r="P146" s="84">
        <v>173</v>
      </c>
      <c r="Q146" s="18">
        <v>0.10335648148148148</v>
      </c>
      <c r="R146" s="16"/>
      <c r="S146" s="104"/>
      <c r="T146" s="84"/>
      <c r="U146" s="31"/>
      <c r="V146" s="33"/>
      <c r="W146" s="23"/>
      <c r="X146" s="84"/>
      <c r="Y146" s="32"/>
      <c r="Z146" s="21"/>
      <c r="AA146" s="23"/>
      <c r="AB146" s="84"/>
      <c r="AC146" s="27"/>
      <c r="AD146" s="8"/>
      <c r="AE146" s="15"/>
    </row>
    <row r="147" spans="1:31" ht="15">
      <c r="A147" s="115">
        <v>136</v>
      </c>
      <c r="B147" s="84">
        <v>16</v>
      </c>
      <c r="C147" s="85" t="s">
        <v>452</v>
      </c>
      <c r="D147" s="88" t="s">
        <v>198</v>
      </c>
      <c r="E147" s="86" t="s">
        <v>85</v>
      </c>
      <c r="F147" s="85">
        <v>23129</v>
      </c>
      <c r="G147" s="103" t="s">
        <v>86</v>
      </c>
      <c r="H147" s="9">
        <f t="shared" si="8"/>
        <v>0.10556721064814813</v>
      </c>
      <c r="I147" s="9">
        <f t="shared" si="9"/>
        <v>0.016160694444444346</v>
      </c>
      <c r="K147" s="23">
        <v>137</v>
      </c>
      <c r="L147" s="34">
        <v>16</v>
      </c>
      <c r="M147" s="27">
        <v>0.0018635069444444263</v>
      </c>
      <c r="N147" s="16"/>
      <c r="O147" s="115">
        <v>136</v>
      </c>
      <c r="P147" s="84">
        <v>16</v>
      </c>
      <c r="Q147" s="18">
        <v>0.1037037037037037</v>
      </c>
      <c r="R147" s="16"/>
      <c r="S147" s="104"/>
      <c r="T147" s="84"/>
      <c r="U147" s="31"/>
      <c r="V147" s="33"/>
      <c r="W147" s="23"/>
      <c r="X147" s="84"/>
      <c r="Y147" s="32"/>
      <c r="Z147" s="21"/>
      <c r="AA147" s="23"/>
      <c r="AB147" s="84"/>
      <c r="AC147" s="27"/>
      <c r="AD147" s="8"/>
      <c r="AE147" s="15"/>
    </row>
    <row r="148" spans="1:31" ht="15">
      <c r="A148" s="115">
        <v>137</v>
      </c>
      <c r="B148" s="84">
        <v>94</v>
      </c>
      <c r="C148" s="85" t="s">
        <v>370</v>
      </c>
      <c r="D148" s="88" t="s">
        <v>241</v>
      </c>
      <c r="E148" s="86" t="s">
        <v>239</v>
      </c>
      <c r="F148" s="85">
        <v>20668</v>
      </c>
      <c r="G148" s="103" t="s">
        <v>440</v>
      </c>
      <c r="H148" s="9">
        <f t="shared" si="8"/>
        <v>0.10615622685185187</v>
      </c>
      <c r="I148" s="9">
        <f t="shared" si="9"/>
        <v>0.016749710648148092</v>
      </c>
      <c r="K148" s="23">
        <v>96</v>
      </c>
      <c r="L148" s="34">
        <v>94</v>
      </c>
      <c r="M148" s="27">
        <v>0.0017696527777778005</v>
      </c>
      <c r="N148" s="16"/>
      <c r="O148" s="115">
        <v>137</v>
      </c>
      <c r="P148" s="84">
        <v>94</v>
      </c>
      <c r="Q148" s="18">
        <v>0.10438657407407408</v>
      </c>
      <c r="R148" s="16"/>
      <c r="S148" s="104"/>
      <c r="T148" s="84"/>
      <c r="U148" s="31"/>
      <c r="V148" s="33"/>
      <c r="W148" s="23"/>
      <c r="X148" s="84"/>
      <c r="Y148" s="32"/>
      <c r="Z148" s="21"/>
      <c r="AA148" s="23"/>
      <c r="AB148" s="84"/>
      <c r="AC148" s="27"/>
      <c r="AD148" s="8"/>
      <c r="AE148" s="15"/>
    </row>
    <row r="149" spans="1:31" ht="15">
      <c r="A149" s="115">
        <v>138</v>
      </c>
      <c r="B149" s="84">
        <v>162</v>
      </c>
      <c r="C149" s="85" t="s">
        <v>499</v>
      </c>
      <c r="D149" s="88" t="s">
        <v>326</v>
      </c>
      <c r="E149" s="86" t="s">
        <v>323</v>
      </c>
      <c r="F149" s="85">
        <v>20471</v>
      </c>
      <c r="G149" s="103" t="s">
        <v>320</v>
      </c>
      <c r="H149" s="9">
        <f t="shared" si="8"/>
        <v>0.1068142013888889</v>
      </c>
      <c r="I149" s="9">
        <f t="shared" si="9"/>
        <v>0.017407685185185123</v>
      </c>
      <c r="K149" s="23">
        <v>142</v>
      </c>
      <c r="L149" s="34">
        <v>162</v>
      </c>
      <c r="M149" s="27">
        <v>0.0018836458333333361</v>
      </c>
      <c r="N149" s="16"/>
      <c r="O149" s="115">
        <v>138</v>
      </c>
      <c r="P149" s="84">
        <v>162</v>
      </c>
      <c r="Q149" s="18">
        <v>0.10493055555555557</v>
      </c>
      <c r="R149" s="16"/>
      <c r="S149" s="104"/>
      <c r="T149" s="84"/>
      <c r="U149" s="31"/>
      <c r="V149" s="33"/>
      <c r="W149" s="23"/>
      <c r="X149" s="84"/>
      <c r="Y149" s="32"/>
      <c r="Z149" s="21"/>
      <c r="AA149" s="23"/>
      <c r="AB149" s="84"/>
      <c r="AC149" s="27"/>
      <c r="AD149" s="8"/>
      <c r="AE149" s="15"/>
    </row>
    <row r="150" spans="1:31" ht="15">
      <c r="A150" s="115">
        <v>139</v>
      </c>
      <c r="B150" s="84">
        <v>171</v>
      </c>
      <c r="C150" s="85" t="s">
        <v>404</v>
      </c>
      <c r="D150" s="88" t="s">
        <v>338</v>
      </c>
      <c r="E150" s="86" t="s">
        <v>277</v>
      </c>
      <c r="F150" s="85">
        <v>13677</v>
      </c>
      <c r="G150" s="103" t="s">
        <v>407</v>
      </c>
      <c r="H150" s="9">
        <f t="shared" si="8"/>
        <v>0.10691000000000006</v>
      </c>
      <c r="I150" s="9">
        <f t="shared" si="9"/>
        <v>0.01750348379629628</v>
      </c>
      <c r="K150" s="23">
        <v>118</v>
      </c>
      <c r="L150" s="34">
        <v>171</v>
      </c>
      <c r="M150" s="27">
        <v>0.0018174074074074724</v>
      </c>
      <c r="N150" s="16"/>
      <c r="O150" s="115">
        <v>139</v>
      </c>
      <c r="P150" s="84">
        <v>171</v>
      </c>
      <c r="Q150" s="18">
        <v>0.10509259259259258</v>
      </c>
      <c r="R150" s="16"/>
      <c r="S150" s="104"/>
      <c r="T150" s="84"/>
      <c r="U150" s="31"/>
      <c r="V150" s="33"/>
      <c r="W150" s="23"/>
      <c r="X150" s="84"/>
      <c r="Y150" s="32"/>
      <c r="Z150" s="21"/>
      <c r="AA150" s="23"/>
      <c r="AB150" s="84"/>
      <c r="AC150" s="27"/>
      <c r="AD150" s="8"/>
      <c r="AE150" s="15"/>
    </row>
    <row r="151" spans="1:30" ht="15">
      <c r="A151" s="115">
        <v>140</v>
      </c>
      <c r="B151" s="84">
        <v>109</v>
      </c>
      <c r="C151" s="85" t="s">
        <v>481</v>
      </c>
      <c r="D151" s="88" t="s">
        <v>260</v>
      </c>
      <c r="E151" s="86" t="s">
        <v>259</v>
      </c>
      <c r="F151" s="85">
        <v>21091</v>
      </c>
      <c r="G151" s="103" t="s">
        <v>255</v>
      </c>
      <c r="H151" s="9">
        <f t="shared" si="8"/>
        <v>0.10723459490740744</v>
      </c>
      <c r="I151" s="9">
        <f t="shared" si="9"/>
        <v>0.017828078703703662</v>
      </c>
      <c r="K151" s="23">
        <v>148</v>
      </c>
      <c r="L151" s="34">
        <v>109</v>
      </c>
      <c r="M151" s="27">
        <v>0.001968391203703738</v>
      </c>
      <c r="N151" s="16"/>
      <c r="O151" s="115">
        <v>140</v>
      </c>
      <c r="P151" s="84">
        <v>109</v>
      </c>
      <c r="Q151" s="18">
        <v>0.10526620370370371</v>
      </c>
      <c r="R151" s="16"/>
      <c r="S151" s="104"/>
      <c r="T151" s="84"/>
      <c r="U151" s="31"/>
      <c r="V151" s="33"/>
      <c r="W151" s="23"/>
      <c r="X151" s="84"/>
      <c r="Y151" s="32"/>
      <c r="Z151" s="21"/>
      <c r="AA151" s="23"/>
      <c r="AB151" s="84"/>
      <c r="AC151" s="27"/>
      <c r="AD151" s="8"/>
    </row>
    <row r="152" spans="1:30" ht="15">
      <c r="A152" s="115">
        <v>141</v>
      </c>
      <c r="B152" s="84">
        <v>81</v>
      </c>
      <c r="C152" s="85" t="s">
        <v>470</v>
      </c>
      <c r="D152" s="88" t="s">
        <v>233</v>
      </c>
      <c r="E152" s="86" t="s">
        <v>169</v>
      </c>
      <c r="F152" s="85">
        <v>7130</v>
      </c>
      <c r="G152" s="103" t="s">
        <v>163</v>
      </c>
      <c r="H152" s="9">
        <f t="shared" si="8"/>
        <v>0.10838403935185185</v>
      </c>
      <c r="I152" s="9">
        <f t="shared" si="9"/>
        <v>0.018977523148148073</v>
      </c>
      <c r="K152" s="22">
        <v>91</v>
      </c>
      <c r="L152" s="68">
        <v>81</v>
      </c>
      <c r="M152" s="117">
        <v>0.0017636689814814928</v>
      </c>
      <c r="N152" s="21"/>
      <c r="O152" s="115">
        <v>142</v>
      </c>
      <c r="P152" s="84">
        <v>81</v>
      </c>
      <c r="Q152" s="18">
        <v>0.10662037037037037</v>
      </c>
      <c r="R152" s="21"/>
      <c r="S152" s="22"/>
      <c r="T152" s="122"/>
      <c r="U152" s="118"/>
      <c r="V152" s="21"/>
      <c r="W152" s="22"/>
      <c r="X152" s="122"/>
      <c r="Y152" s="123"/>
      <c r="Z152" s="21"/>
      <c r="AA152" s="22"/>
      <c r="AB152" s="122"/>
      <c r="AC152" s="117"/>
      <c r="AD152" s="124"/>
    </row>
    <row r="153" spans="1:30" ht="15">
      <c r="A153" s="115">
        <v>142</v>
      </c>
      <c r="B153" s="84">
        <v>168</v>
      </c>
      <c r="C153" s="85" t="s">
        <v>402</v>
      </c>
      <c r="D153" s="88" t="s">
        <v>333</v>
      </c>
      <c r="E153" s="86" t="s">
        <v>181</v>
      </c>
      <c r="F153" s="85">
        <v>21542</v>
      </c>
      <c r="G153" s="103" t="s">
        <v>255</v>
      </c>
      <c r="H153" s="9">
        <f aca="true" t="shared" si="10" ref="H153:H160">SUM(M153,Q153,U153,Y153,AC153)-SUM(N153,R153,V153,Z153,AD153)</f>
        <v>0.10841187500000003</v>
      </c>
      <c r="I153" s="9">
        <f t="shared" si="9"/>
        <v>0.01900535879629625</v>
      </c>
      <c r="K153" s="22">
        <v>146</v>
      </c>
      <c r="L153" s="68">
        <v>168</v>
      </c>
      <c r="M153" s="117">
        <v>0.001953541666666711</v>
      </c>
      <c r="N153" s="21"/>
      <c r="O153" s="115">
        <v>141</v>
      </c>
      <c r="P153" s="84">
        <v>168</v>
      </c>
      <c r="Q153" s="18">
        <v>0.10645833333333332</v>
      </c>
      <c r="R153" s="21"/>
      <c r="S153" s="22"/>
      <c r="T153" s="122"/>
      <c r="U153" s="118"/>
      <c r="V153" s="21"/>
      <c r="W153" s="22"/>
      <c r="X153" s="122"/>
      <c r="Y153" s="123"/>
      <c r="Z153" s="21"/>
      <c r="AA153" s="22"/>
      <c r="AB153" s="122"/>
      <c r="AC153" s="117"/>
      <c r="AD153" s="124"/>
    </row>
    <row r="154" spans="1:30" ht="15">
      <c r="A154" s="115">
        <v>143</v>
      </c>
      <c r="B154" s="84">
        <v>48</v>
      </c>
      <c r="C154" s="85" t="s">
        <v>360</v>
      </c>
      <c r="D154" s="88" t="s">
        <v>216</v>
      </c>
      <c r="E154" s="86" t="s">
        <v>80</v>
      </c>
      <c r="F154" s="85">
        <v>5809</v>
      </c>
      <c r="G154" s="103" t="s">
        <v>83</v>
      </c>
      <c r="H154" s="9">
        <f t="shared" si="10"/>
        <v>0.10961109953703703</v>
      </c>
      <c r="I154" s="9">
        <f t="shared" si="9"/>
        <v>0.020204583333333248</v>
      </c>
      <c r="K154" s="22">
        <v>127</v>
      </c>
      <c r="L154" s="68">
        <v>48</v>
      </c>
      <c r="M154" s="117">
        <v>0.0018333217592592377</v>
      </c>
      <c r="N154" s="21"/>
      <c r="O154" s="115">
        <v>144</v>
      </c>
      <c r="P154" s="84">
        <v>48</v>
      </c>
      <c r="Q154" s="18">
        <v>0.10777777777777779</v>
      </c>
      <c r="R154" s="21"/>
      <c r="S154" s="22"/>
      <c r="T154" s="122"/>
      <c r="U154" s="118"/>
      <c r="V154" s="21"/>
      <c r="W154" s="22"/>
      <c r="X154" s="122"/>
      <c r="Y154" s="123"/>
      <c r="Z154" s="21"/>
      <c r="AA154" s="22"/>
      <c r="AB154" s="122"/>
      <c r="AC154" s="117"/>
      <c r="AD154" s="124"/>
    </row>
    <row r="155" spans="1:30" ht="15">
      <c r="A155" s="115">
        <v>144</v>
      </c>
      <c r="B155" s="84">
        <v>102</v>
      </c>
      <c r="C155" s="85" t="s">
        <v>477</v>
      </c>
      <c r="D155" s="88" t="s">
        <v>248</v>
      </c>
      <c r="E155" s="86" t="s">
        <v>249</v>
      </c>
      <c r="F155" s="85">
        <v>21335</v>
      </c>
      <c r="G155" s="103" t="s">
        <v>441</v>
      </c>
      <c r="H155" s="9">
        <f t="shared" si="10"/>
        <v>0.10972171296296303</v>
      </c>
      <c r="I155" s="9">
        <f t="shared" si="9"/>
        <v>0.020315196759259246</v>
      </c>
      <c r="K155" s="22">
        <v>145</v>
      </c>
      <c r="L155" s="68">
        <v>102</v>
      </c>
      <c r="M155" s="117">
        <v>0.0019439351851852325</v>
      </c>
      <c r="N155" s="21"/>
      <c r="O155" s="115">
        <v>143</v>
      </c>
      <c r="P155" s="84">
        <v>102</v>
      </c>
      <c r="Q155" s="18">
        <v>0.10777777777777779</v>
      </c>
      <c r="R155" s="21"/>
      <c r="S155" s="22"/>
      <c r="T155" s="122"/>
      <c r="U155" s="118"/>
      <c r="V155" s="21"/>
      <c r="W155" s="22"/>
      <c r="X155" s="122"/>
      <c r="Y155" s="123"/>
      <c r="Z155" s="21"/>
      <c r="AA155" s="22"/>
      <c r="AB155" s="122"/>
      <c r="AC155" s="117"/>
      <c r="AD155" s="124"/>
    </row>
    <row r="156" spans="1:30" ht="15">
      <c r="A156" s="115">
        <v>145</v>
      </c>
      <c r="B156" s="84">
        <v>172</v>
      </c>
      <c r="C156" s="85" t="s">
        <v>447</v>
      </c>
      <c r="D156" s="88" t="s">
        <v>448</v>
      </c>
      <c r="E156" s="86" t="s">
        <v>449</v>
      </c>
      <c r="F156" s="85">
        <v>13034</v>
      </c>
      <c r="G156" s="103" t="s">
        <v>407</v>
      </c>
      <c r="H156" s="9">
        <f t="shared" si="10"/>
        <v>0.10980030092592592</v>
      </c>
      <c r="I156" s="9">
        <f t="shared" si="9"/>
        <v>0.02039378472222214</v>
      </c>
      <c r="K156" s="22">
        <v>147</v>
      </c>
      <c r="L156" s="68">
        <v>172</v>
      </c>
      <c r="M156" s="117">
        <v>0.0019646527777777735</v>
      </c>
      <c r="N156" s="21"/>
      <c r="O156" s="115">
        <v>145</v>
      </c>
      <c r="P156" s="84">
        <v>172</v>
      </c>
      <c r="Q156" s="18">
        <v>0.10783564814814815</v>
      </c>
      <c r="R156" s="21"/>
      <c r="S156" s="22"/>
      <c r="T156" s="122"/>
      <c r="U156" s="118"/>
      <c r="V156" s="21"/>
      <c r="W156" s="22"/>
      <c r="X156" s="122"/>
      <c r="Y156" s="123"/>
      <c r="Z156" s="21"/>
      <c r="AA156" s="22"/>
      <c r="AB156" s="122"/>
      <c r="AC156" s="117"/>
      <c r="AD156" s="124"/>
    </row>
    <row r="157" spans="1:30" ht="15">
      <c r="A157" s="115">
        <v>146</v>
      </c>
      <c r="B157" s="84">
        <v>157</v>
      </c>
      <c r="C157" s="85" t="s">
        <v>497</v>
      </c>
      <c r="D157" s="88" t="s">
        <v>322</v>
      </c>
      <c r="E157" s="86" t="s">
        <v>323</v>
      </c>
      <c r="F157" s="85">
        <v>21130</v>
      </c>
      <c r="G157" s="103" t="s">
        <v>320</v>
      </c>
      <c r="H157" s="9">
        <f t="shared" si="10"/>
        <v>0.11476241898148146</v>
      </c>
      <c r="I157" s="9">
        <f t="shared" si="9"/>
        <v>0.025355902777777675</v>
      </c>
      <c r="K157" s="22">
        <v>141</v>
      </c>
      <c r="L157" s="68">
        <v>157</v>
      </c>
      <c r="M157" s="117">
        <v>0.0018804745370370156</v>
      </c>
      <c r="N157" s="21"/>
      <c r="O157" s="115">
        <v>146</v>
      </c>
      <c r="P157" s="84">
        <v>157</v>
      </c>
      <c r="Q157" s="18">
        <v>0.11288194444444444</v>
      </c>
      <c r="R157" s="21"/>
      <c r="S157" s="22"/>
      <c r="T157" s="122"/>
      <c r="U157" s="118"/>
      <c r="V157" s="21"/>
      <c r="W157" s="22"/>
      <c r="X157" s="122"/>
      <c r="Y157" s="123"/>
      <c r="Z157" s="21"/>
      <c r="AA157" s="22"/>
      <c r="AB157" s="122"/>
      <c r="AC157" s="117"/>
      <c r="AD157" s="124"/>
    </row>
    <row r="158" spans="1:30" ht="15">
      <c r="A158" s="115">
        <v>147</v>
      </c>
      <c r="B158" s="84">
        <v>98</v>
      </c>
      <c r="C158" s="85" t="s">
        <v>475</v>
      </c>
      <c r="D158" s="88" t="s">
        <v>244</v>
      </c>
      <c r="E158" s="86" t="s">
        <v>239</v>
      </c>
      <c r="F158" s="85">
        <v>21493</v>
      </c>
      <c r="G158" s="103" t="s">
        <v>440</v>
      </c>
      <c r="H158" s="9">
        <f t="shared" si="10"/>
        <v>0.11868305555555558</v>
      </c>
      <c r="I158" s="9">
        <f t="shared" si="9"/>
        <v>0.029276539351851802</v>
      </c>
      <c r="K158" s="22">
        <v>144</v>
      </c>
      <c r="L158" s="68">
        <v>98</v>
      </c>
      <c r="M158" s="117">
        <v>0.0019122222222222457</v>
      </c>
      <c r="N158" s="21"/>
      <c r="O158" s="115">
        <v>147</v>
      </c>
      <c r="P158" s="84">
        <v>98</v>
      </c>
      <c r="Q158" s="18">
        <v>0.11677083333333334</v>
      </c>
      <c r="R158" s="21"/>
      <c r="S158" s="22"/>
      <c r="T158" s="122"/>
      <c r="U158" s="118"/>
      <c r="V158" s="21"/>
      <c r="W158" s="22"/>
      <c r="X158" s="122"/>
      <c r="Y158" s="123"/>
      <c r="Z158" s="21"/>
      <c r="AA158" s="22"/>
      <c r="AB158" s="122"/>
      <c r="AC158" s="117"/>
      <c r="AD158" s="124"/>
    </row>
    <row r="159" spans="1:30" ht="15">
      <c r="A159" s="115">
        <v>148</v>
      </c>
      <c r="B159" s="84">
        <v>164</v>
      </c>
      <c r="C159" s="85" t="s">
        <v>500</v>
      </c>
      <c r="D159" s="88" t="s">
        <v>328</v>
      </c>
      <c r="E159" s="86" t="s">
        <v>327</v>
      </c>
      <c r="F159" s="85">
        <v>20971</v>
      </c>
      <c r="G159" s="103" t="s">
        <v>320</v>
      </c>
      <c r="H159" s="9">
        <f t="shared" si="10"/>
        <v>0.12655600694444444</v>
      </c>
      <c r="I159" s="9">
        <f t="shared" si="9"/>
        <v>0.03714949074074066</v>
      </c>
      <c r="K159" s="22">
        <v>105</v>
      </c>
      <c r="L159" s="68">
        <v>164</v>
      </c>
      <c r="M159" s="117">
        <v>0.0017874884259259233</v>
      </c>
      <c r="N159" s="21"/>
      <c r="O159" s="115">
        <v>149</v>
      </c>
      <c r="P159" s="84">
        <v>164</v>
      </c>
      <c r="Q159" s="18">
        <v>0.12476851851851851</v>
      </c>
      <c r="R159" s="21"/>
      <c r="S159" s="22"/>
      <c r="T159" s="122"/>
      <c r="U159" s="118"/>
      <c r="V159" s="21"/>
      <c r="W159" s="22"/>
      <c r="X159" s="122"/>
      <c r="Y159" s="123"/>
      <c r="Z159" s="21"/>
      <c r="AA159" s="22"/>
      <c r="AB159" s="122"/>
      <c r="AC159" s="117"/>
      <c r="AD159" s="124"/>
    </row>
    <row r="160" spans="1:30" ht="15">
      <c r="A160" s="115">
        <v>149</v>
      </c>
      <c r="B160" s="84">
        <v>103</v>
      </c>
      <c r="C160" s="85" t="s">
        <v>478</v>
      </c>
      <c r="D160" s="88" t="s">
        <v>250</v>
      </c>
      <c r="E160" s="86" t="s">
        <v>249</v>
      </c>
      <c r="F160" s="85">
        <v>19226</v>
      </c>
      <c r="G160" s="103" t="s">
        <v>441</v>
      </c>
      <c r="H160" s="9">
        <f t="shared" si="10"/>
        <v>0.12662572916666665</v>
      </c>
      <c r="I160" s="9">
        <f t="shared" si="9"/>
        <v>0.037219212962962864</v>
      </c>
      <c r="K160" s="22">
        <v>136</v>
      </c>
      <c r="L160" s="68">
        <v>103</v>
      </c>
      <c r="M160" s="117">
        <v>0.001857210648148127</v>
      </c>
      <c r="N160" s="21"/>
      <c r="O160" s="115">
        <v>148</v>
      </c>
      <c r="P160" s="84">
        <v>103</v>
      </c>
      <c r="Q160" s="18">
        <v>0.12476851851851851</v>
      </c>
      <c r="R160" s="21"/>
      <c r="S160" s="22"/>
      <c r="T160" s="122"/>
      <c r="U160" s="118"/>
      <c r="V160" s="21"/>
      <c r="W160" s="22"/>
      <c r="X160" s="122"/>
      <c r="Y160" s="123"/>
      <c r="Z160" s="21"/>
      <c r="AA160" s="22"/>
      <c r="AB160" s="122"/>
      <c r="AC160" s="117"/>
      <c r="AD160" s="124"/>
    </row>
    <row r="161" spans="1:11" ht="15">
      <c r="A161" s="126"/>
      <c r="B161" s="128"/>
      <c r="C161" s="128" t="s">
        <v>524</v>
      </c>
      <c r="D161" s="128"/>
      <c r="E161" s="128"/>
      <c r="F161" s="128"/>
      <c r="G161" s="128"/>
      <c r="H161" s="128"/>
      <c r="I161" s="128"/>
      <c r="J161" s="105"/>
      <c r="K161" s="105"/>
    </row>
    <row r="162" spans="1:7" ht="12.75">
      <c r="A162" s="24"/>
      <c r="B162" s="68"/>
      <c r="C162" s="25"/>
      <c r="D162" s="26"/>
      <c r="E162" s="70"/>
      <c r="F162" s="25"/>
      <c r="G162" s="25"/>
    </row>
    <row r="163" spans="1:7" ht="12.75">
      <c r="A163" s="24"/>
      <c r="B163" s="73" t="s">
        <v>525</v>
      </c>
      <c r="C163" s="25"/>
      <c r="D163" s="26"/>
      <c r="E163" s="70"/>
      <c r="F163" s="25"/>
      <c r="G163" s="25"/>
    </row>
    <row r="164" spans="1:8" ht="15">
      <c r="A164" s="24"/>
      <c r="B164" s="84">
        <v>107</v>
      </c>
      <c r="C164" s="85" t="s">
        <v>374</v>
      </c>
      <c r="D164" s="88" t="s">
        <v>256</v>
      </c>
      <c r="E164" s="86" t="s">
        <v>257</v>
      </c>
      <c r="F164" s="85">
        <v>20368</v>
      </c>
      <c r="G164" s="103" t="s">
        <v>180</v>
      </c>
      <c r="H164" s="1" t="s">
        <v>41</v>
      </c>
    </row>
    <row r="165" spans="1:8" ht="15">
      <c r="A165" s="24"/>
      <c r="B165" s="84">
        <v>107</v>
      </c>
      <c r="C165" s="85" t="s">
        <v>374</v>
      </c>
      <c r="D165" s="88" t="s">
        <v>256</v>
      </c>
      <c r="E165" s="86" t="s">
        <v>257</v>
      </c>
      <c r="F165" s="85">
        <v>20368</v>
      </c>
      <c r="G165" s="103" t="s">
        <v>180</v>
      </c>
      <c r="H165" s="1" t="s">
        <v>42</v>
      </c>
    </row>
    <row r="166" spans="1:8" ht="15">
      <c r="A166" s="24"/>
      <c r="B166" s="84">
        <v>65</v>
      </c>
      <c r="C166" s="85" t="s">
        <v>429</v>
      </c>
      <c r="D166" s="88" t="s">
        <v>428</v>
      </c>
      <c r="E166" s="86" t="s">
        <v>81</v>
      </c>
      <c r="F166" s="85" t="s">
        <v>430</v>
      </c>
      <c r="G166" s="103" t="s">
        <v>81</v>
      </c>
      <c r="H166" s="1" t="s">
        <v>43</v>
      </c>
    </row>
    <row r="167" spans="1:8" ht="15">
      <c r="A167" s="24"/>
      <c r="B167" s="84">
        <v>2</v>
      </c>
      <c r="C167" s="85" t="s">
        <v>527</v>
      </c>
      <c r="D167" s="88" t="s">
        <v>189</v>
      </c>
      <c r="E167" s="86" t="s">
        <v>45</v>
      </c>
      <c r="F167" s="85">
        <v>939</v>
      </c>
      <c r="G167" s="103" t="s">
        <v>36</v>
      </c>
      <c r="H167" s="1" t="s">
        <v>44</v>
      </c>
    </row>
    <row r="168" spans="1:8" ht="15">
      <c r="A168" s="24"/>
      <c r="B168" s="84">
        <v>107</v>
      </c>
      <c r="C168" s="85" t="s">
        <v>374</v>
      </c>
      <c r="D168" s="88" t="s">
        <v>256</v>
      </c>
      <c r="E168" s="86" t="s">
        <v>257</v>
      </c>
      <c r="F168" s="85">
        <v>20368</v>
      </c>
      <c r="G168" s="103" t="s">
        <v>180</v>
      </c>
      <c r="H168" s="1" t="s">
        <v>183</v>
      </c>
    </row>
    <row r="169" spans="1:7" ht="12.75">
      <c r="A169" s="24"/>
      <c r="B169" s="68"/>
      <c r="C169" s="25"/>
      <c r="D169" s="26"/>
      <c r="E169" s="70"/>
      <c r="F169" s="25"/>
      <c r="G169" s="25"/>
    </row>
    <row r="170" spans="1:7" ht="12.75">
      <c r="A170" s="24"/>
      <c r="B170" s="73" t="s">
        <v>185</v>
      </c>
      <c r="C170" s="25"/>
      <c r="D170" s="26"/>
      <c r="E170" s="70"/>
      <c r="F170" s="25"/>
      <c r="G170" s="25"/>
    </row>
    <row r="171" spans="1:8" ht="15">
      <c r="A171" s="24"/>
      <c r="B171" s="84">
        <v>107</v>
      </c>
      <c r="C171" s="85" t="s">
        <v>374</v>
      </c>
      <c r="D171" s="88" t="s">
        <v>256</v>
      </c>
      <c r="E171" s="86" t="s">
        <v>257</v>
      </c>
      <c r="F171" s="85">
        <v>20368</v>
      </c>
      <c r="G171" s="103" t="s">
        <v>180</v>
      </c>
      <c r="H171" s="1" t="s">
        <v>41</v>
      </c>
    </row>
    <row r="172" spans="1:8" ht="15">
      <c r="A172" s="24"/>
      <c r="B172" s="84">
        <v>2</v>
      </c>
      <c r="C172" s="85" t="s">
        <v>346</v>
      </c>
      <c r="D172" s="88" t="s">
        <v>189</v>
      </c>
      <c r="E172" s="86" t="s">
        <v>45</v>
      </c>
      <c r="F172" s="85">
        <v>939</v>
      </c>
      <c r="G172" s="103" t="s">
        <v>36</v>
      </c>
      <c r="H172" s="1" t="s">
        <v>42</v>
      </c>
    </row>
    <row r="173" spans="1:8" ht="15">
      <c r="A173" s="24"/>
      <c r="B173" s="84">
        <v>65</v>
      </c>
      <c r="C173" s="85" t="s">
        <v>429</v>
      </c>
      <c r="D173" s="88" t="s">
        <v>428</v>
      </c>
      <c r="E173" s="86" t="s">
        <v>81</v>
      </c>
      <c r="F173" s="85" t="s">
        <v>430</v>
      </c>
      <c r="G173" s="103" t="s">
        <v>81</v>
      </c>
      <c r="H173" s="1" t="s">
        <v>43</v>
      </c>
    </row>
    <row r="174" spans="1:8" ht="15">
      <c r="A174" s="24"/>
      <c r="B174" s="84">
        <v>4</v>
      </c>
      <c r="C174" s="85" t="s">
        <v>451</v>
      </c>
      <c r="D174" s="88" t="s">
        <v>190</v>
      </c>
      <c r="E174" s="86" t="s">
        <v>45</v>
      </c>
      <c r="F174" s="85">
        <v>258</v>
      </c>
      <c r="G174" s="103" t="s">
        <v>36</v>
      </c>
      <c r="H174" s="1" t="s">
        <v>44</v>
      </c>
    </row>
    <row r="175" spans="1:8" ht="15">
      <c r="A175" s="24"/>
      <c r="B175" s="84">
        <v>134</v>
      </c>
      <c r="C175" s="85" t="s">
        <v>384</v>
      </c>
      <c r="D175" s="88" t="s">
        <v>289</v>
      </c>
      <c r="E175" s="86" t="s">
        <v>288</v>
      </c>
      <c r="F175" s="85">
        <v>12797</v>
      </c>
      <c r="G175" s="103" t="s">
        <v>286</v>
      </c>
      <c r="H175" s="1" t="s">
        <v>183</v>
      </c>
    </row>
    <row r="176" spans="1:7" ht="12.75">
      <c r="A176" s="24"/>
      <c r="B176" s="68"/>
      <c r="C176" s="25"/>
      <c r="D176" s="26"/>
      <c r="E176" s="70"/>
      <c r="F176" s="25"/>
      <c r="G176" s="25"/>
    </row>
    <row r="177" spans="1:7" ht="12.75">
      <c r="A177" s="24"/>
      <c r="B177" s="68"/>
      <c r="C177" s="25"/>
      <c r="D177" s="26"/>
      <c r="E177" s="70"/>
      <c r="F177" s="25"/>
      <c r="G177" s="25"/>
    </row>
    <row r="178" spans="1:7" ht="12.75">
      <c r="A178" s="24"/>
      <c r="B178" s="68"/>
      <c r="C178" s="25"/>
      <c r="D178" s="26"/>
      <c r="E178" s="70"/>
      <c r="F178" s="25"/>
      <c r="G178" s="25"/>
    </row>
    <row r="179" spans="1:7" ht="12.75">
      <c r="A179" s="24"/>
      <c r="B179" s="127" t="s">
        <v>526</v>
      </c>
      <c r="C179" s="25"/>
      <c r="D179" s="26"/>
      <c r="E179" s="70"/>
      <c r="F179" s="25"/>
      <c r="G179" s="25"/>
    </row>
    <row r="181" spans="2:3" ht="12.75">
      <c r="B181" s="2">
        <v>1</v>
      </c>
      <c r="C181" s="103" t="s">
        <v>180</v>
      </c>
    </row>
    <row r="182" spans="2:31" s="1" customFormat="1" ht="12.75">
      <c r="B182" s="2">
        <v>2</v>
      </c>
      <c r="C182" s="103" t="s">
        <v>204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:31" s="1" customFormat="1" ht="12.75">
      <c r="B183" s="2">
        <v>3</v>
      </c>
      <c r="C183" s="103" t="s">
        <v>36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:31" s="1" customFormat="1" ht="12.75">
      <c r="B184" s="2">
        <v>4</v>
      </c>
      <c r="C184" s="103" t="s">
        <v>286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:31" s="1" customFormat="1" ht="12.75">
      <c r="B185" s="2">
        <v>5</v>
      </c>
      <c r="C185" s="103" t="s">
        <v>34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:31" s="1" customFormat="1" ht="12.75">
      <c r="B186" s="2">
        <v>6</v>
      </c>
      <c r="C186" s="103" t="s">
        <v>442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:31" s="1" customFormat="1" ht="12.75">
      <c r="B187" s="2">
        <v>7</v>
      </c>
      <c r="C187" s="103" t="s">
        <v>119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:31" s="1" customFormat="1" ht="12.75">
      <c r="B188" s="2">
        <v>8</v>
      </c>
      <c r="C188" s="103" t="s">
        <v>81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</sheetData>
  <sheetProtection/>
  <mergeCells count="12">
    <mergeCell ref="A1:J1"/>
    <mergeCell ref="A2:J2"/>
    <mergeCell ref="D3:G3"/>
    <mergeCell ref="A5:I5"/>
    <mergeCell ref="A10:H10"/>
    <mergeCell ref="K10:N10"/>
    <mergeCell ref="O10:R10"/>
    <mergeCell ref="S10:V10"/>
    <mergeCell ref="W10:Z10"/>
    <mergeCell ref="AA10:AD10"/>
    <mergeCell ref="B11:E11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39">
      <selection activeCell="A7" sqref="A7:J1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8.8515625" style="1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5:10" ht="15.75">
      <c r="E3" s="7" t="s">
        <v>38</v>
      </c>
      <c r="J3" s="3"/>
    </row>
    <row r="4" spans="1:10" ht="12.75">
      <c r="A4" s="4" t="s">
        <v>78</v>
      </c>
      <c r="C4" s="64">
        <v>42497</v>
      </c>
      <c r="J4" s="3" t="s">
        <v>33</v>
      </c>
    </row>
    <row r="5" spans="1:10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95" t="s">
        <v>22</v>
      </c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96" t="s">
        <v>23</v>
      </c>
    </row>
    <row r="9" spans="1:10" ht="6" customHeight="1">
      <c r="A9" s="97"/>
      <c r="B9" s="102"/>
      <c r="C9" s="98"/>
      <c r="D9" s="98"/>
      <c r="E9" s="99"/>
      <c r="F9" s="100"/>
      <c r="G9" s="97"/>
      <c r="H9" s="102"/>
      <c r="I9" s="98"/>
      <c r="J9" s="97"/>
    </row>
    <row r="10" spans="1:10" ht="12.7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32"/>
    </row>
    <row r="11" spans="1:10" ht="15">
      <c r="A11" s="114"/>
      <c r="B11" s="157" t="s">
        <v>95</v>
      </c>
      <c r="C11" s="157"/>
      <c r="D11" s="157"/>
      <c r="E11" s="157"/>
      <c r="F11" s="158" t="s">
        <v>531</v>
      </c>
      <c r="G11" s="158"/>
      <c r="H11" s="158"/>
      <c r="I11" s="158"/>
      <c r="J11" s="114"/>
    </row>
    <row r="12" spans="1:10" ht="15">
      <c r="A12" s="134">
        <v>1</v>
      </c>
      <c r="B12" s="84">
        <v>2</v>
      </c>
      <c r="C12" s="87" t="s">
        <v>527</v>
      </c>
      <c r="D12" s="88" t="s">
        <v>189</v>
      </c>
      <c r="E12" s="86" t="s">
        <v>45</v>
      </c>
      <c r="F12" s="85">
        <v>939</v>
      </c>
      <c r="G12" s="85" t="s">
        <v>36</v>
      </c>
      <c r="H12" s="31">
        <v>0.023877314814814813</v>
      </c>
      <c r="I12" s="32">
        <f aca="true" t="shared" si="0" ref="I12:I43">H12-$H$12</f>
        <v>0</v>
      </c>
      <c r="J12" s="33">
        <v>6.944444444444444E-05</v>
      </c>
    </row>
    <row r="13" spans="1:10" ht="15">
      <c r="A13" s="134">
        <v>2</v>
      </c>
      <c r="B13" s="84">
        <v>70</v>
      </c>
      <c r="C13" s="87" t="s">
        <v>159</v>
      </c>
      <c r="D13" s="88" t="s">
        <v>160</v>
      </c>
      <c r="E13" s="86" t="s">
        <v>34</v>
      </c>
      <c r="F13" s="85">
        <v>7047</v>
      </c>
      <c r="G13" s="85" t="s">
        <v>34</v>
      </c>
      <c r="H13" s="31">
        <v>0.023877314814814813</v>
      </c>
      <c r="I13" s="32">
        <f t="shared" si="0"/>
        <v>0</v>
      </c>
      <c r="J13" s="33">
        <v>8.101851851851852E-05</v>
      </c>
    </row>
    <row r="14" spans="1:10" ht="15">
      <c r="A14" s="134">
        <v>3</v>
      </c>
      <c r="B14" s="84">
        <v>71</v>
      </c>
      <c r="C14" s="87" t="s">
        <v>164</v>
      </c>
      <c r="D14" s="88" t="s">
        <v>165</v>
      </c>
      <c r="E14" s="86" t="s">
        <v>34</v>
      </c>
      <c r="F14" s="85">
        <v>5019</v>
      </c>
      <c r="G14" s="85" t="s">
        <v>34</v>
      </c>
      <c r="H14" s="31">
        <v>0.023877314814814813</v>
      </c>
      <c r="I14" s="32">
        <f t="shared" si="0"/>
        <v>0</v>
      </c>
      <c r="J14" s="33">
        <v>2.3148148148148147E-05</v>
      </c>
    </row>
    <row r="15" spans="1:10" ht="15">
      <c r="A15" s="134">
        <v>4</v>
      </c>
      <c r="B15" s="84">
        <v>72</v>
      </c>
      <c r="C15" s="87" t="s">
        <v>161</v>
      </c>
      <c r="D15" s="88" t="s">
        <v>162</v>
      </c>
      <c r="E15" s="86" t="s">
        <v>34</v>
      </c>
      <c r="F15" s="85">
        <v>6089</v>
      </c>
      <c r="G15" s="85" t="s">
        <v>34</v>
      </c>
      <c r="H15" s="31">
        <v>0.023877314814814813</v>
      </c>
      <c r="I15" s="32">
        <f t="shared" si="0"/>
        <v>0</v>
      </c>
      <c r="J15" s="33"/>
    </row>
    <row r="16" spans="1:10" ht="15">
      <c r="A16" s="134">
        <v>5</v>
      </c>
      <c r="B16" s="84">
        <v>36</v>
      </c>
      <c r="C16" s="87" t="s">
        <v>354</v>
      </c>
      <c r="D16" s="88" t="s">
        <v>207</v>
      </c>
      <c r="E16" s="86" t="s">
        <v>59</v>
      </c>
      <c r="F16" s="85">
        <v>100192</v>
      </c>
      <c r="G16" s="85" t="s">
        <v>35</v>
      </c>
      <c r="H16" s="31">
        <v>0.023877314814814813</v>
      </c>
      <c r="I16" s="32">
        <f t="shared" si="0"/>
        <v>0</v>
      </c>
      <c r="J16" s="33"/>
    </row>
    <row r="17" spans="1:10" ht="15">
      <c r="A17" s="134">
        <v>6</v>
      </c>
      <c r="B17" s="84">
        <v>32</v>
      </c>
      <c r="C17" s="87" t="s">
        <v>145</v>
      </c>
      <c r="D17" s="88" t="s">
        <v>146</v>
      </c>
      <c r="E17" s="86" t="s">
        <v>141</v>
      </c>
      <c r="F17" s="85">
        <v>1600264</v>
      </c>
      <c r="G17" s="85" t="s">
        <v>141</v>
      </c>
      <c r="H17" s="31">
        <v>0.023877314814814813</v>
      </c>
      <c r="I17" s="32">
        <f t="shared" si="0"/>
        <v>0</v>
      </c>
      <c r="J17" s="33"/>
    </row>
    <row r="18" spans="1:10" ht="15">
      <c r="A18" s="134">
        <v>7</v>
      </c>
      <c r="B18" s="84">
        <v>1</v>
      </c>
      <c r="C18" s="87" t="s">
        <v>177</v>
      </c>
      <c r="D18" s="88" t="s">
        <v>188</v>
      </c>
      <c r="E18" s="86" t="s">
        <v>84</v>
      </c>
      <c r="F18" s="85">
        <v>947</v>
      </c>
      <c r="G18" s="85" t="s">
        <v>36</v>
      </c>
      <c r="H18" s="31">
        <v>0.023877314814814813</v>
      </c>
      <c r="I18" s="32">
        <f t="shared" si="0"/>
        <v>0</v>
      </c>
      <c r="J18" s="33"/>
    </row>
    <row r="19" spans="1:10" ht="15">
      <c r="A19" s="134">
        <v>8</v>
      </c>
      <c r="B19" s="84">
        <v>37</v>
      </c>
      <c r="C19" s="87" t="s">
        <v>355</v>
      </c>
      <c r="D19" s="88" t="s">
        <v>208</v>
      </c>
      <c r="E19" s="86" t="s">
        <v>59</v>
      </c>
      <c r="F19" s="85">
        <v>100685</v>
      </c>
      <c r="G19" s="85" t="s">
        <v>35</v>
      </c>
      <c r="H19" s="31">
        <v>0.023877314814814813</v>
      </c>
      <c r="I19" s="32">
        <f t="shared" si="0"/>
        <v>0</v>
      </c>
      <c r="J19" s="33"/>
    </row>
    <row r="20" spans="1:10" ht="15">
      <c r="A20" s="134">
        <v>9</v>
      </c>
      <c r="B20" s="84">
        <v>117</v>
      </c>
      <c r="C20" s="87" t="s">
        <v>377</v>
      </c>
      <c r="D20" s="88" t="s">
        <v>264</v>
      </c>
      <c r="E20" s="86" t="s">
        <v>438</v>
      </c>
      <c r="F20" s="85">
        <v>7825</v>
      </c>
      <c r="G20" s="85" t="s">
        <v>180</v>
      </c>
      <c r="H20" s="31">
        <v>0.023877314814814813</v>
      </c>
      <c r="I20" s="32">
        <f t="shared" si="0"/>
        <v>0</v>
      </c>
      <c r="J20" s="33"/>
    </row>
    <row r="21" spans="1:10" ht="15">
      <c r="A21" s="134">
        <v>10</v>
      </c>
      <c r="B21" s="84">
        <v>106</v>
      </c>
      <c r="C21" s="87" t="s">
        <v>480</v>
      </c>
      <c r="D21" s="88" t="s">
        <v>253</v>
      </c>
      <c r="E21" s="86" t="s">
        <v>254</v>
      </c>
      <c r="F21" s="85">
        <v>9832</v>
      </c>
      <c r="G21" s="85" t="s">
        <v>180</v>
      </c>
      <c r="H21" s="31">
        <v>0.023877314814814813</v>
      </c>
      <c r="I21" s="32">
        <f t="shared" si="0"/>
        <v>0</v>
      </c>
      <c r="J21" s="33"/>
    </row>
    <row r="22" spans="1:10" ht="15">
      <c r="A22" s="134">
        <v>11</v>
      </c>
      <c r="B22" s="84">
        <v>74</v>
      </c>
      <c r="C22" s="87" t="s">
        <v>466</v>
      </c>
      <c r="D22" s="88" t="s">
        <v>228</v>
      </c>
      <c r="E22" s="86" t="s">
        <v>34</v>
      </c>
      <c r="F22" s="85">
        <v>6495</v>
      </c>
      <c r="G22" s="85" t="s">
        <v>34</v>
      </c>
      <c r="H22" s="31">
        <v>0.023877314814814813</v>
      </c>
      <c r="I22" s="32">
        <f t="shared" si="0"/>
        <v>0</v>
      </c>
      <c r="J22" s="33"/>
    </row>
    <row r="23" spans="1:10" ht="15">
      <c r="A23" s="134">
        <v>12</v>
      </c>
      <c r="B23" s="84">
        <v>25</v>
      </c>
      <c r="C23" s="87" t="s">
        <v>132</v>
      </c>
      <c r="D23" s="88" t="s">
        <v>133</v>
      </c>
      <c r="E23" s="86" t="s">
        <v>450</v>
      </c>
      <c r="F23" s="85">
        <v>1600141</v>
      </c>
      <c r="G23" s="85" t="s">
        <v>204</v>
      </c>
      <c r="H23" s="31">
        <v>0.023877314814814813</v>
      </c>
      <c r="I23" s="32">
        <f t="shared" si="0"/>
        <v>0</v>
      </c>
      <c r="J23" s="31"/>
    </row>
    <row r="24" spans="1:10" ht="15">
      <c r="A24" s="134">
        <v>13</v>
      </c>
      <c r="B24" s="84">
        <v>67</v>
      </c>
      <c r="C24" s="87" t="s">
        <v>433</v>
      </c>
      <c r="D24" s="88" t="s">
        <v>225</v>
      </c>
      <c r="E24" s="86" t="s">
        <v>81</v>
      </c>
      <c r="F24" s="85" t="s">
        <v>434</v>
      </c>
      <c r="G24" s="85" t="s">
        <v>81</v>
      </c>
      <c r="H24" s="31">
        <v>0.023877314814814813</v>
      </c>
      <c r="I24" s="32">
        <f t="shared" si="0"/>
        <v>0</v>
      </c>
      <c r="J24" s="33"/>
    </row>
    <row r="25" spans="1:10" ht="15">
      <c r="A25" s="134">
        <v>14</v>
      </c>
      <c r="B25" s="84">
        <v>54</v>
      </c>
      <c r="C25" s="87" t="s">
        <v>459</v>
      </c>
      <c r="D25" s="88" t="s">
        <v>419</v>
      </c>
      <c r="E25" s="86" t="s">
        <v>79</v>
      </c>
      <c r="F25" s="85" t="s">
        <v>420</v>
      </c>
      <c r="G25" s="85" t="s">
        <v>82</v>
      </c>
      <c r="H25" s="31">
        <v>0.023877314814814813</v>
      </c>
      <c r="I25" s="32">
        <f t="shared" si="0"/>
        <v>0</v>
      </c>
      <c r="J25" s="33"/>
    </row>
    <row r="26" spans="1:10" ht="15">
      <c r="A26" s="134">
        <v>15</v>
      </c>
      <c r="B26" s="84">
        <v>87</v>
      </c>
      <c r="C26" s="87" t="s">
        <v>366</v>
      </c>
      <c r="D26" s="88" t="s">
        <v>235</v>
      </c>
      <c r="E26" s="86" t="s">
        <v>89</v>
      </c>
      <c r="F26" s="85">
        <v>7183</v>
      </c>
      <c r="G26" s="85" t="s">
        <v>168</v>
      </c>
      <c r="H26" s="31">
        <v>0.023877314814814813</v>
      </c>
      <c r="I26" s="32">
        <f t="shared" si="0"/>
        <v>0</v>
      </c>
      <c r="J26" s="33"/>
    </row>
    <row r="27" spans="1:10" ht="15">
      <c r="A27" s="134">
        <v>16</v>
      </c>
      <c r="B27" s="84">
        <v>134</v>
      </c>
      <c r="C27" s="87" t="s">
        <v>384</v>
      </c>
      <c r="D27" s="88" t="s">
        <v>289</v>
      </c>
      <c r="E27" s="86" t="s">
        <v>288</v>
      </c>
      <c r="F27" s="85">
        <v>12797</v>
      </c>
      <c r="G27" s="85" t="s">
        <v>286</v>
      </c>
      <c r="H27" s="31">
        <v>0.023877314814814813</v>
      </c>
      <c r="I27" s="32">
        <f t="shared" si="0"/>
        <v>0</v>
      </c>
      <c r="J27" s="33"/>
    </row>
    <row r="28" spans="1:10" ht="15">
      <c r="A28" s="134">
        <v>17</v>
      </c>
      <c r="B28" s="84">
        <v>24</v>
      </c>
      <c r="C28" s="87" t="s">
        <v>138</v>
      </c>
      <c r="D28" s="88" t="s">
        <v>139</v>
      </c>
      <c r="E28" s="86" t="s">
        <v>450</v>
      </c>
      <c r="F28" s="85">
        <v>1601280</v>
      </c>
      <c r="G28" s="85" t="s">
        <v>204</v>
      </c>
      <c r="H28" s="31">
        <v>0.023877314814814813</v>
      </c>
      <c r="I28" s="32">
        <f t="shared" si="0"/>
        <v>0</v>
      </c>
      <c r="J28" s="33">
        <v>2.3148148148148147E-05</v>
      </c>
    </row>
    <row r="29" spans="1:10" ht="15">
      <c r="A29" s="134">
        <v>18</v>
      </c>
      <c r="B29" s="84">
        <v>148</v>
      </c>
      <c r="C29" s="87" t="s">
        <v>394</v>
      </c>
      <c r="D29" s="88" t="s">
        <v>311</v>
      </c>
      <c r="E29" s="86" t="s">
        <v>312</v>
      </c>
      <c r="F29" s="85">
        <v>10354</v>
      </c>
      <c r="G29" s="85" t="s">
        <v>442</v>
      </c>
      <c r="H29" s="31">
        <v>0.023877314814814813</v>
      </c>
      <c r="I29" s="32">
        <f t="shared" si="0"/>
        <v>0</v>
      </c>
      <c r="J29" s="33"/>
    </row>
    <row r="30" spans="1:10" ht="15">
      <c r="A30" s="134">
        <v>19</v>
      </c>
      <c r="B30" s="84">
        <v>47</v>
      </c>
      <c r="C30" s="87" t="s">
        <v>152</v>
      </c>
      <c r="D30" s="88" t="s">
        <v>153</v>
      </c>
      <c r="E30" s="86" t="s">
        <v>80</v>
      </c>
      <c r="F30" s="85">
        <v>5811</v>
      </c>
      <c r="G30" s="85" t="s">
        <v>83</v>
      </c>
      <c r="H30" s="31">
        <v>0.023877314814814813</v>
      </c>
      <c r="I30" s="32">
        <f t="shared" si="0"/>
        <v>0</v>
      </c>
      <c r="J30" s="33"/>
    </row>
    <row r="31" spans="1:10" ht="15">
      <c r="A31" s="134">
        <v>20</v>
      </c>
      <c r="B31" s="84">
        <v>73</v>
      </c>
      <c r="C31" s="87" t="s">
        <v>465</v>
      </c>
      <c r="D31" s="88" t="s">
        <v>227</v>
      </c>
      <c r="E31" s="86" t="s">
        <v>34</v>
      </c>
      <c r="F31" s="85">
        <v>6472</v>
      </c>
      <c r="G31" s="85" t="s">
        <v>34</v>
      </c>
      <c r="H31" s="31">
        <v>0.023877314814814813</v>
      </c>
      <c r="I31" s="32">
        <f t="shared" si="0"/>
        <v>0</v>
      </c>
      <c r="J31" s="33"/>
    </row>
    <row r="32" spans="1:10" ht="15">
      <c r="A32" s="134">
        <v>21</v>
      </c>
      <c r="B32" s="84">
        <v>107</v>
      </c>
      <c r="C32" s="87" t="s">
        <v>374</v>
      </c>
      <c r="D32" s="88" t="s">
        <v>256</v>
      </c>
      <c r="E32" s="86" t="s">
        <v>257</v>
      </c>
      <c r="F32" s="85">
        <v>20368</v>
      </c>
      <c r="G32" s="85" t="s">
        <v>180</v>
      </c>
      <c r="H32" s="31">
        <v>0.023877314814814813</v>
      </c>
      <c r="I32" s="32">
        <f t="shared" si="0"/>
        <v>0</v>
      </c>
      <c r="J32" s="33">
        <v>1.1574074074074073E-05</v>
      </c>
    </row>
    <row r="33" spans="1:10" ht="15">
      <c r="A33" s="134">
        <v>22</v>
      </c>
      <c r="B33" s="84">
        <v>123</v>
      </c>
      <c r="C33" s="87" t="s">
        <v>379</v>
      </c>
      <c r="D33" s="88" t="s">
        <v>269</v>
      </c>
      <c r="E33" s="86" t="s">
        <v>270</v>
      </c>
      <c r="F33" s="85">
        <v>17922</v>
      </c>
      <c r="G33" s="85" t="s">
        <v>175</v>
      </c>
      <c r="H33" s="31">
        <v>0.023877314814814813</v>
      </c>
      <c r="I33" s="32">
        <f t="shared" si="0"/>
        <v>0</v>
      </c>
      <c r="J33" s="33"/>
    </row>
    <row r="34" spans="1:10" ht="15">
      <c r="A34" s="134">
        <v>23</v>
      </c>
      <c r="B34" s="84">
        <v>29</v>
      </c>
      <c r="C34" s="87" t="s">
        <v>455</v>
      </c>
      <c r="D34" s="88" t="s">
        <v>411</v>
      </c>
      <c r="E34" s="86" t="s">
        <v>141</v>
      </c>
      <c r="F34" s="85">
        <v>1601190</v>
      </c>
      <c r="G34" s="85" t="s">
        <v>141</v>
      </c>
      <c r="H34" s="31">
        <v>0.023877314814814813</v>
      </c>
      <c r="I34" s="32">
        <f t="shared" si="0"/>
        <v>0</v>
      </c>
      <c r="J34" s="33"/>
    </row>
    <row r="35" spans="1:10" ht="15">
      <c r="A35" s="134">
        <v>24</v>
      </c>
      <c r="B35" s="84">
        <v>79</v>
      </c>
      <c r="C35" s="87" t="s">
        <v>365</v>
      </c>
      <c r="D35" s="88" t="s">
        <v>232</v>
      </c>
      <c r="E35" s="86" t="s">
        <v>88</v>
      </c>
      <c r="F35" s="85">
        <v>5835</v>
      </c>
      <c r="G35" s="85" t="s">
        <v>168</v>
      </c>
      <c r="H35" s="31">
        <v>0.023877314814814813</v>
      </c>
      <c r="I35" s="32">
        <f t="shared" si="0"/>
        <v>0</v>
      </c>
      <c r="J35" s="33"/>
    </row>
    <row r="36" spans="1:10" ht="15">
      <c r="A36" s="134">
        <v>25</v>
      </c>
      <c r="B36" s="84">
        <v>12</v>
      </c>
      <c r="C36" s="87" t="s">
        <v>116</v>
      </c>
      <c r="D36" s="88" t="s">
        <v>194</v>
      </c>
      <c r="E36" s="86" t="s">
        <v>85</v>
      </c>
      <c r="F36" s="85">
        <v>22040</v>
      </c>
      <c r="G36" s="85" t="s">
        <v>86</v>
      </c>
      <c r="H36" s="31">
        <v>0.023877314814814813</v>
      </c>
      <c r="I36" s="32">
        <f t="shared" si="0"/>
        <v>0</v>
      </c>
      <c r="J36" s="33"/>
    </row>
    <row r="37" spans="1:10" ht="15">
      <c r="A37" s="134">
        <v>26</v>
      </c>
      <c r="B37" s="84">
        <v>114</v>
      </c>
      <c r="C37" s="87" t="s">
        <v>375</v>
      </c>
      <c r="D37" s="88" t="s">
        <v>261</v>
      </c>
      <c r="E37" s="86" t="s">
        <v>438</v>
      </c>
      <c r="F37" s="85">
        <v>13172</v>
      </c>
      <c r="G37" s="85" t="s">
        <v>180</v>
      </c>
      <c r="H37" s="31">
        <v>0.023877314814814813</v>
      </c>
      <c r="I37" s="32">
        <f t="shared" si="0"/>
        <v>0</v>
      </c>
      <c r="J37" s="33"/>
    </row>
    <row r="38" spans="1:10" ht="15">
      <c r="A38" s="134">
        <v>27</v>
      </c>
      <c r="B38" s="84">
        <v>39</v>
      </c>
      <c r="C38" s="87" t="s">
        <v>357</v>
      </c>
      <c r="D38" s="88" t="s">
        <v>210</v>
      </c>
      <c r="E38" s="86" t="s">
        <v>59</v>
      </c>
      <c r="F38" s="85">
        <v>100093</v>
      </c>
      <c r="G38" s="85" t="s">
        <v>35</v>
      </c>
      <c r="H38" s="31">
        <v>0.023877314814814813</v>
      </c>
      <c r="I38" s="32">
        <f t="shared" si="0"/>
        <v>0</v>
      </c>
      <c r="J38" s="33"/>
    </row>
    <row r="39" spans="1:10" ht="15">
      <c r="A39" s="134">
        <v>28</v>
      </c>
      <c r="B39" s="84">
        <v>93</v>
      </c>
      <c r="C39" s="87" t="s">
        <v>369</v>
      </c>
      <c r="D39" s="88" t="s">
        <v>240</v>
      </c>
      <c r="E39" s="86" t="s">
        <v>239</v>
      </c>
      <c r="F39" s="85">
        <v>20405</v>
      </c>
      <c r="G39" s="85" t="s">
        <v>440</v>
      </c>
      <c r="H39" s="31">
        <v>0.023877314814814813</v>
      </c>
      <c r="I39" s="32">
        <f t="shared" si="0"/>
        <v>0</v>
      </c>
      <c r="J39" s="33"/>
    </row>
    <row r="40" spans="1:10" ht="15">
      <c r="A40" s="134">
        <v>29</v>
      </c>
      <c r="B40" s="84">
        <v>41</v>
      </c>
      <c r="C40" s="87" t="s">
        <v>148</v>
      </c>
      <c r="D40" s="88" t="s">
        <v>149</v>
      </c>
      <c r="E40" s="86" t="s">
        <v>59</v>
      </c>
      <c r="F40" s="85">
        <v>100412</v>
      </c>
      <c r="G40" s="85" t="s">
        <v>35</v>
      </c>
      <c r="H40" s="31">
        <v>0.023877314814814813</v>
      </c>
      <c r="I40" s="32">
        <f t="shared" si="0"/>
        <v>0</v>
      </c>
      <c r="J40" s="31"/>
    </row>
    <row r="41" spans="1:10" ht="15">
      <c r="A41" s="134">
        <v>30</v>
      </c>
      <c r="B41" s="84">
        <v>129</v>
      </c>
      <c r="C41" s="87" t="s">
        <v>381</v>
      </c>
      <c r="D41" s="88" t="s">
        <v>280</v>
      </c>
      <c r="E41" s="86" t="s">
        <v>281</v>
      </c>
      <c r="F41" s="85">
        <v>19701</v>
      </c>
      <c r="G41" s="85" t="s">
        <v>278</v>
      </c>
      <c r="H41" s="31">
        <v>0.023877314814814813</v>
      </c>
      <c r="I41" s="32">
        <f t="shared" si="0"/>
        <v>0</v>
      </c>
      <c r="J41" s="33"/>
    </row>
    <row r="42" spans="1:10" ht="15">
      <c r="A42" s="134">
        <v>31</v>
      </c>
      <c r="B42" s="84">
        <v>35</v>
      </c>
      <c r="C42" s="87" t="s">
        <v>353</v>
      </c>
      <c r="D42" s="88" t="s">
        <v>206</v>
      </c>
      <c r="E42" s="86" t="s">
        <v>59</v>
      </c>
      <c r="F42" s="85">
        <v>100126</v>
      </c>
      <c r="G42" s="85" t="s">
        <v>35</v>
      </c>
      <c r="H42" s="31">
        <v>0.023877314814814813</v>
      </c>
      <c r="I42" s="32">
        <f t="shared" si="0"/>
        <v>0</v>
      </c>
      <c r="J42" s="33"/>
    </row>
    <row r="43" spans="1:10" ht="15">
      <c r="A43" s="134">
        <v>32</v>
      </c>
      <c r="B43" s="84">
        <v>5</v>
      </c>
      <c r="C43" s="87" t="s">
        <v>108</v>
      </c>
      <c r="D43" s="88" t="s">
        <v>109</v>
      </c>
      <c r="E43" s="86" t="s">
        <v>45</v>
      </c>
      <c r="F43" s="85">
        <v>1053</v>
      </c>
      <c r="G43" s="85" t="s">
        <v>36</v>
      </c>
      <c r="H43" s="31">
        <v>0.023877314814814813</v>
      </c>
      <c r="I43" s="32">
        <f t="shared" si="0"/>
        <v>0</v>
      </c>
      <c r="J43" s="33"/>
    </row>
    <row r="44" spans="1:10" ht="15">
      <c r="A44" s="134">
        <v>33</v>
      </c>
      <c r="B44" s="84">
        <v>115</v>
      </c>
      <c r="C44" s="87" t="s">
        <v>376</v>
      </c>
      <c r="D44" s="88" t="s">
        <v>262</v>
      </c>
      <c r="E44" s="86" t="s">
        <v>438</v>
      </c>
      <c r="F44" s="85">
        <v>19957</v>
      </c>
      <c r="G44" s="85" t="s">
        <v>180</v>
      </c>
      <c r="H44" s="31">
        <v>0.023877314814814813</v>
      </c>
      <c r="I44" s="32">
        <f aca="true" t="shared" si="1" ref="I44:I75">H44-$H$12</f>
        <v>0</v>
      </c>
      <c r="J44" s="33"/>
    </row>
    <row r="45" spans="1:10" ht="15">
      <c r="A45" s="134">
        <v>34</v>
      </c>
      <c r="B45" s="84">
        <v>138</v>
      </c>
      <c r="C45" s="87" t="s">
        <v>387</v>
      </c>
      <c r="D45" s="88" t="s">
        <v>295</v>
      </c>
      <c r="E45" s="86" t="s">
        <v>296</v>
      </c>
      <c r="F45" s="85">
        <v>9899</v>
      </c>
      <c r="G45" s="85" t="s">
        <v>412</v>
      </c>
      <c r="H45" s="31">
        <v>0.023877314814814813</v>
      </c>
      <c r="I45" s="32">
        <f t="shared" si="1"/>
        <v>0</v>
      </c>
      <c r="J45" s="33"/>
    </row>
    <row r="46" spans="1:10" ht="15">
      <c r="A46" s="134">
        <v>35</v>
      </c>
      <c r="B46" s="84">
        <v>130</v>
      </c>
      <c r="C46" s="87" t="s">
        <v>382</v>
      </c>
      <c r="D46" s="88" t="s">
        <v>282</v>
      </c>
      <c r="E46" s="86" t="s">
        <v>283</v>
      </c>
      <c r="F46" s="85">
        <v>14424</v>
      </c>
      <c r="G46" s="85" t="s">
        <v>278</v>
      </c>
      <c r="H46" s="31">
        <v>0.023877314814814813</v>
      </c>
      <c r="I46" s="32">
        <f t="shared" si="1"/>
        <v>0</v>
      </c>
      <c r="J46" s="33"/>
    </row>
    <row r="47" spans="1:10" ht="15">
      <c r="A47" s="134">
        <v>36</v>
      </c>
      <c r="B47" s="84">
        <v>133</v>
      </c>
      <c r="C47" s="87" t="s">
        <v>491</v>
      </c>
      <c r="D47" s="88" t="s">
        <v>287</v>
      </c>
      <c r="E47" s="86" t="s">
        <v>288</v>
      </c>
      <c r="F47" s="85">
        <v>19551</v>
      </c>
      <c r="G47" s="85" t="s">
        <v>286</v>
      </c>
      <c r="H47" s="31">
        <v>0.023877314814814813</v>
      </c>
      <c r="I47" s="32">
        <f t="shared" si="1"/>
        <v>0</v>
      </c>
      <c r="J47" s="33"/>
    </row>
    <row r="48" spans="1:10" ht="15">
      <c r="A48" s="134">
        <v>37</v>
      </c>
      <c r="B48" s="84">
        <v>88</v>
      </c>
      <c r="C48" s="87" t="s">
        <v>367</v>
      </c>
      <c r="D48" s="88" t="s">
        <v>236</v>
      </c>
      <c r="E48" s="86" t="s">
        <v>89</v>
      </c>
      <c r="F48" s="85">
        <v>6912</v>
      </c>
      <c r="G48" s="85" t="s">
        <v>170</v>
      </c>
      <c r="H48" s="31">
        <v>0.023877314814814813</v>
      </c>
      <c r="I48" s="32">
        <f t="shared" si="1"/>
        <v>0</v>
      </c>
      <c r="J48" s="33"/>
    </row>
    <row r="49" spans="1:10" ht="15">
      <c r="A49" s="134">
        <v>38</v>
      </c>
      <c r="B49" s="84">
        <v>69</v>
      </c>
      <c r="C49" s="87" t="s">
        <v>156</v>
      </c>
      <c r="D49" s="88" t="s">
        <v>226</v>
      </c>
      <c r="E49" s="86" t="s">
        <v>81</v>
      </c>
      <c r="F49" s="85" t="s">
        <v>437</v>
      </c>
      <c r="G49" s="85" t="s">
        <v>81</v>
      </c>
      <c r="H49" s="31">
        <v>0.023877314814814813</v>
      </c>
      <c r="I49" s="32">
        <f t="shared" si="1"/>
        <v>0</v>
      </c>
      <c r="J49" s="33"/>
    </row>
    <row r="50" spans="1:10" ht="15">
      <c r="A50" s="134">
        <v>39</v>
      </c>
      <c r="B50" s="84">
        <v>22</v>
      </c>
      <c r="C50" s="87" t="s">
        <v>454</v>
      </c>
      <c r="D50" s="88" t="s">
        <v>202</v>
      </c>
      <c r="E50" s="86" t="s">
        <v>200</v>
      </c>
      <c r="F50" s="85" t="s">
        <v>203</v>
      </c>
      <c r="G50" s="85" t="s">
        <v>119</v>
      </c>
      <c r="H50" s="31">
        <v>0.023877314814814813</v>
      </c>
      <c r="I50" s="32">
        <f t="shared" si="1"/>
        <v>0</v>
      </c>
      <c r="J50" s="33"/>
    </row>
    <row r="51" spans="1:10" ht="15">
      <c r="A51" s="134">
        <v>40</v>
      </c>
      <c r="B51" s="84">
        <v>27</v>
      </c>
      <c r="C51" s="87" t="s">
        <v>140</v>
      </c>
      <c r="D51" s="88" t="s">
        <v>413</v>
      </c>
      <c r="E51" s="86" t="s">
        <v>450</v>
      </c>
      <c r="F51" s="85">
        <v>1601840</v>
      </c>
      <c r="G51" s="85" t="s">
        <v>204</v>
      </c>
      <c r="H51" s="31">
        <v>0.023877314814814813</v>
      </c>
      <c r="I51" s="32">
        <f t="shared" si="1"/>
        <v>0</v>
      </c>
      <c r="J51" s="33"/>
    </row>
    <row r="52" spans="1:10" ht="15">
      <c r="A52" s="134">
        <v>41</v>
      </c>
      <c r="B52" s="84">
        <v>33</v>
      </c>
      <c r="C52" s="87" t="s">
        <v>143</v>
      </c>
      <c r="D52" s="88" t="s">
        <v>147</v>
      </c>
      <c r="E52" s="86" t="s">
        <v>141</v>
      </c>
      <c r="F52" s="85">
        <v>1601500</v>
      </c>
      <c r="G52" s="85" t="s">
        <v>141</v>
      </c>
      <c r="H52" s="31">
        <v>0.023877314814814813</v>
      </c>
      <c r="I52" s="32">
        <f t="shared" si="1"/>
        <v>0</v>
      </c>
      <c r="J52" s="33"/>
    </row>
    <row r="53" spans="1:10" ht="15">
      <c r="A53" s="134">
        <v>42</v>
      </c>
      <c r="B53" s="84">
        <v>28</v>
      </c>
      <c r="C53" s="87" t="s">
        <v>135</v>
      </c>
      <c r="D53" s="88" t="s">
        <v>414</v>
      </c>
      <c r="E53" s="86" t="s">
        <v>450</v>
      </c>
      <c r="F53" s="85">
        <v>1601186</v>
      </c>
      <c r="G53" s="85" t="s">
        <v>204</v>
      </c>
      <c r="H53" s="31">
        <v>0.023877314814814813</v>
      </c>
      <c r="I53" s="32">
        <f t="shared" si="1"/>
        <v>0</v>
      </c>
      <c r="J53" s="33"/>
    </row>
    <row r="54" spans="1:10" ht="15">
      <c r="A54" s="134">
        <v>43</v>
      </c>
      <c r="B54" s="84">
        <v>144</v>
      </c>
      <c r="C54" s="87" t="s">
        <v>391</v>
      </c>
      <c r="D54" s="88" t="s">
        <v>304</v>
      </c>
      <c r="E54" s="86" t="s">
        <v>283</v>
      </c>
      <c r="F54" s="85">
        <v>14364</v>
      </c>
      <c r="G54" s="85" t="s">
        <v>305</v>
      </c>
      <c r="H54" s="31">
        <v>0.023877314814814813</v>
      </c>
      <c r="I54" s="32">
        <f t="shared" si="1"/>
        <v>0</v>
      </c>
      <c r="J54" s="33"/>
    </row>
    <row r="55" spans="1:10" ht="15">
      <c r="A55" s="134">
        <v>44</v>
      </c>
      <c r="B55" s="84">
        <v>7</v>
      </c>
      <c r="C55" s="87" t="s">
        <v>348</v>
      </c>
      <c r="D55" s="88" t="s">
        <v>192</v>
      </c>
      <c r="E55" s="86" t="s">
        <v>84</v>
      </c>
      <c r="F55" s="85">
        <v>237</v>
      </c>
      <c r="G55" s="85" t="s">
        <v>36</v>
      </c>
      <c r="H55" s="31">
        <v>0.023877314814814813</v>
      </c>
      <c r="I55" s="32">
        <f t="shared" si="1"/>
        <v>0</v>
      </c>
      <c r="J55" s="33"/>
    </row>
    <row r="56" spans="1:10" ht="15">
      <c r="A56" s="134">
        <v>45</v>
      </c>
      <c r="B56" s="84">
        <v>26</v>
      </c>
      <c r="C56" s="87" t="s">
        <v>136</v>
      </c>
      <c r="D56" s="88" t="s">
        <v>137</v>
      </c>
      <c r="E56" s="86" t="s">
        <v>450</v>
      </c>
      <c r="F56" s="85">
        <v>1603300</v>
      </c>
      <c r="G56" s="85" t="s">
        <v>204</v>
      </c>
      <c r="H56" s="31">
        <v>0.023877314814814813</v>
      </c>
      <c r="I56" s="32">
        <f t="shared" si="1"/>
        <v>0</v>
      </c>
      <c r="J56" s="33"/>
    </row>
    <row r="57" spans="1:10" ht="15">
      <c r="A57" s="134">
        <v>46</v>
      </c>
      <c r="B57" s="84">
        <v>20</v>
      </c>
      <c r="C57" s="87" t="s">
        <v>453</v>
      </c>
      <c r="D57" s="88" t="s">
        <v>409</v>
      </c>
      <c r="E57" s="86" t="s">
        <v>128</v>
      </c>
      <c r="F57" s="85" t="s">
        <v>410</v>
      </c>
      <c r="G57" s="85" t="s">
        <v>119</v>
      </c>
      <c r="H57" s="31">
        <v>0.023877314814814813</v>
      </c>
      <c r="I57" s="32">
        <f t="shared" si="1"/>
        <v>0</v>
      </c>
      <c r="J57" s="33"/>
    </row>
    <row r="58" spans="1:10" ht="15">
      <c r="A58" s="134">
        <v>47</v>
      </c>
      <c r="B58" s="84">
        <v>17</v>
      </c>
      <c r="C58" s="87" t="s">
        <v>120</v>
      </c>
      <c r="D58" s="88" t="s">
        <v>121</v>
      </c>
      <c r="E58" s="86" t="s">
        <v>122</v>
      </c>
      <c r="F58" s="85" t="s">
        <v>123</v>
      </c>
      <c r="G58" s="85" t="s">
        <v>119</v>
      </c>
      <c r="H58" s="31">
        <v>0.023877314814814813</v>
      </c>
      <c r="I58" s="32">
        <f t="shared" si="1"/>
        <v>0</v>
      </c>
      <c r="J58" s="33"/>
    </row>
    <row r="59" spans="1:10" ht="15">
      <c r="A59" s="134">
        <v>48</v>
      </c>
      <c r="B59" s="84">
        <v>167</v>
      </c>
      <c r="C59" s="87" t="s">
        <v>501</v>
      </c>
      <c r="D59" s="88" t="s">
        <v>332</v>
      </c>
      <c r="E59" s="86" t="s">
        <v>181</v>
      </c>
      <c r="F59" s="85">
        <v>13290</v>
      </c>
      <c r="G59" s="85" t="s">
        <v>255</v>
      </c>
      <c r="H59" s="31">
        <v>0.023877314814814813</v>
      </c>
      <c r="I59" s="32">
        <f t="shared" si="1"/>
        <v>0</v>
      </c>
      <c r="J59" s="33"/>
    </row>
    <row r="60" spans="1:10" ht="15">
      <c r="A60" s="134">
        <v>49</v>
      </c>
      <c r="B60" s="84">
        <v>62</v>
      </c>
      <c r="C60" s="87" t="s">
        <v>157</v>
      </c>
      <c r="D60" s="88" t="s">
        <v>158</v>
      </c>
      <c r="E60" s="86" t="s">
        <v>81</v>
      </c>
      <c r="F60" s="85" t="s">
        <v>425</v>
      </c>
      <c r="G60" s="85" t="s">
        <v>81</v>
      </c>
      <c r="H60" s="31">
        <v>0.023877314814814813</v>
      </c>
      <c r="I60" s="32">
        <f t="shared" si="1"/>
        <v>0</v>
      </c>
      <c r="J60" s="33"/>
    </row>
    <row r="61" spans="1:10" ht="15">
      <c r="A61" s="134">
        <v>50</v>
      </c>
      <c r="B61" s="84">
        <v>4</v>
      </c>
      <c r="C61" s="87" t="s">
        <v>451</v>
      </c>
      <c r="D61" s="88" t="s">
        <v>190</v>
      </c>
      <c r="E61" s="86" t="s">
        <v>45</v>
      </c>
      <c r="F61" s="85">
        <v>258</v>
      </c>
      <c r="G61" s="85" t="s">
        <v>36</v>
      </c>
      <c r="H61" s="31">
        <v>0.023877314814814813</v>
      </c>
      <c r="I61" s="32">
        <f t="shared" si="1"/>
        <v>0</v>
      </c>
      <c r="J61" s="33"/>
    </row>
    <row r="62" spans="1:10" ht="15">
      <c r="A62" s="134">
        <v>51</v>
      </c>
      <c r="B62" s="84">
        <v>66</v>
      </c>
      <c r="C62" s="87" t="s">
        <v>431</v>
      </c>
      <c r="D62" s="88" t="s">
        <v>224</v>
      </c>
      <c r="E62" s="86" t="s">
        <v>81</v>
      </c>
      <c r="F62" s="85" t="s">
        <v>432</v>
      </c>
      <c r="G62" s="85" t="s">
        <v>81</v>
      </c>
      <c r="H62" s="31">
        <v>0.023877314814814813</v>
      </c>
      <c r="I62" s="32">
        <f t="shared" si="1"/>
        <v>0</v>
      </c>
      <c r="J62" s="33"/>
    </row>
    <row r="63" spans="1:10" ht="15">
      <c r="A63" s="134">
        <v>52</v>
      </c>
      <c r="B63" s="84">
        <v>145</v>
      </c>
      <c r="C63" s="87" t="s">
        <v>494</v>
      </c>
      <c r="D63" s="88" t="s">
        <v>306</v>
      </c>
      <c r="E63" s="86" t="s">
        <v>307</v>
      </c>
      <c r="F63" s="85">
        <v>20253</v>
      </c>
      <c r="G63" s="85" t="s">
        <v>305</v>
      </c>
      <c r="H63" s="31">
        <v>0.024224537037037034</v>
      </c>
      <c r="I63" s="32">
        <f t="shared" si="1"/>
        <v>0.000347222222222221</v>
      </c>
      <c r="J63" s="33"/>
    </row>
    <row r="64" spans="1:10" ht="15">
      <c r="A64" s="134">
        <v>53</v>
      </c>
      <c r="B64" s="84">
        <v>6</v>
      </c>
      <c r="C64" s="87" t="s">
        <v>347</v>
      </c>
      <c r="D64" s="88" t="s">
        <v>191</v>
      </c>
      <c r="E64" s="86" t="s">
        <v>45</v>
      </c>
      <c r="F64" s="85">
        <v>235</v>
      </c>
      <c r="G64" s="85" t="s">
        <v>36</v>
      </c>
      <c r="H64" s="31">
        <v>0.024224537037037034</v>
      </c>
      <c r="I64" s="32">
        <f t="shared" si="1"/>
        <v>0.000347222222222221</v>
      </c>
      <c r="J64" s="33"/>
    </row>
    <row r="65" spans="1:10" ht="15">
      <c r="A65" s="134">
        <v>54</v>
      </c>
      <c r="B65" s="84">
        <v>142</v>
      </c>
      <c r="C65" s="87" t="s">
        <v>390</v>
      </c>
      <c r="D65" s="88" t="s">
        <v>300</v>
      </c>
      <c r="E65" s="86" t="s">
        <v>301</v>
      </c>
      <c r="F65" s="85">
        <v>14473</v>
      </c>
      <c r="G65" s="85" t="s">
        <v>412</v>
      </c>
      <c r="H65" s="31">
        <v>0.024224537037037034</v>
      </c>
      <c r="I65" s="32">
        <f t="shared" si="1"/>
        <v>0.000347222222222221</v>
      </c>
      <c r="J65" s="33"/>
    </row>
    <row r="66" spans="1:10" ht="15">
      <c r="A66" s="134">
        <v>55</v>
      </c>
      <c r="B66" s="84">
        <v>10</v>
      </c>
      <c r="C66" s="87" t="s">
        <v>112</v>
      </c>
      <c r="D66" s="88" t="s">
        <v>113</v>
      </c>
      <c r="E66" s="86" t="s">
        <v>85</v>
      </c>
      <c r="F66" s="85">
        <v>22048</v>
      </c>
      <c r="G66" s="85" t="s">
        <v>86</v>
      </c>
      <c r="H66" s="31">
        <v>0.024224537037037034</v>
      </c>
      <c r="I66" s="32">
        <f t="shared" si="1"/>
        <v>0.000347222222222221</v>
      </c>
      <c r="J66" s="33"/>
    </row>
    <row r="67" spans="1:10" ht="15">
      <c r="A67" s="134">
        <v>56</v>
      </c>
      <c r="B67" s="84">
        <v>75</v>
      </c>
      <c r="C67" s="87" t="s">
        <v>467</v>
      </c>
      <c r="D67" s="88" t="s">
        <v>229</v>
      </c>
      <c r="E67" s="86" t="s">
        <v>34</v>
      </c>
      <c r="F67" s="85">
        <v>5774</v>
      </c>
      <c r="G67" s="85" t="s">
        <v>34</v>
      </c>
      <c r="H67" s="31">
        <v>0.024270833333333335</v>
      </c>
      <c r="I67" s="32">
        <f t="shared" si="1"/>
        <v>0.0003935185185185222</v>
      </c>
      <c r="J67" s="33"/>
    </row>
    <row r="68" spans="1:10" ht="15">
      <c r="A68" s="134">
        <v>57</v>
      </c>
      <c r="B68" s="84">
        <v>3</v>
      </c>
      <c r="C68" s="87" t="s">
        <v>107</v>
      </c>
      <c r="D68" s="88" t="s">
        <v>182</v>
      </c>
      <c r="E68" s="86" t="s">
        <v>45</v>
      </c>
      <c r="F68" s="85">
        <v>251</v>
      </c>
      <c r="G68" s="85" t="s">
        <v>36</v>
      </c>
      <c r="H68" s="31">
        <v>0.024467592592592593</v>
      </c>
      <c r="I68" s="32">
        <f t="shared" si="1"/>
        <v>0.0005902777777777798</v>
      </c>
      <c r="J68" s="33"/>
    </row>
    <row r="69" spans="1:10" ht="15">
      <c r="A69" s="134">
        <v>58</v>
      </c>
      <c r="B69" s="84">
        <v>127</v>
      </c>
      <c r="C69" s="87" t="s">
        <v>489</v>
      </c>
      <c r="D69" s="88" t="s">
        <v>276</v>
      </c>
      <c r="E69" s="86" t="s">
        <v>277</v>
      </c>
      <c r="F69" s="85">
        <v>20456</v>
      </c>
      <c r="G69" s="85" t="s">
        <v>278</v>
      </c>
      <c r="H69" s="31">
        <v>0.024502314814814814</v>
      </c>
      <c r="I69" s="32">
        <f t="shared" si="1"/>
        <v>0.0006250000000000006</v>
      </c>
      <c r="J69" s="33"/>
    </row>
    <row r="70" spans="1:10" ht="15">
      <c r="A70" s="134">
        <v>59</v>
      </c>
      <c r="B70" s="84">
        <v>131</v>
      </c>
      <c r="C70" s="87" t="s">
        <v>490</v>
      </c>
      <c r="D70" s="88" t="s">
        <v>284</v>
      </c>
      <c r="E70" s="86" t="s">
        <v>285</v>
      </c>
      <c r="F70" s="85">
        <v>6850</v>
      </c>
      <c r="G70" s="85" t="s">
        <v>286</v>
      </c>
      <c r="H70" s="31">
        <v>0.024502314814814814</v>
      </c>
      <c r="I70" s="32">
        <f t="shared" si="1"/>
        <v>0.0006250000000000006</v>
      </c>
      <c r="J70" s="33"/>
    </row>
    <row r="71" spans="1:10" ht="15">
      <c r="A71" s="134">
        <v>60</v>
      </c>
      <c r="B71" s="84">
        <v>154</v>
      </c>
      <c r="C71" s="87" t="s">
        <v>397</v>
      </c>
      <c r="D71" s="88" t="s">
        <v>318</v>
      </c>
      <c r="E71" s="86" t="s">
        <v>319</v>
      </c>
      <c r="F71" s="85">
        <v>19335</v>
      </c>
      <c r="G71" s="85" t="s">
        <v>320</v>
      </c>
      <c r="H71" s="31">
        <v>0.024502314814814814</v>
      </c>
      <c r="I71" s="32">
        <f t="shared" si="1"/>
        <v>0.0006250000000000006</v>
      </c>
      <c r="J71" s="33"/>
    </row>
    <row r="72" spans="1:10" ht="15">
      <c r="A72" s="134">
        <v>61</v>
      </c>
      <c r="B72" s="84">
        <v>8</v>
      </c>
      <c r="C72" s="87" t="s">
        <v>349</v>
      </c>
      <c r="D72" s="88" t="s">
        <v>193</v>
      </c>
      <c r="E72" s="86" t="s">
        <v>45</v>
      </c>
      <c r="F72" s="85">
        <v>688</v>
      </c>
      <c r="G72" s="85" t="s">
        <v>36</v>
      </c>
      <c r="H72" s="31">
        <v>0.024502314814814814</v>
      </c>
      <c r="I72" s="32">
        <f t="shared" si="1"/>
        <v>0.0006250000000000006</v>
      </c>
      <c r="J72" s="33"/>
    </row>
    <row r="73" spans="1:10" ht="15">
      <c r="A73" s="134">
        <v>62</v>
      </c>
      <c r="B73" s="84">
        <v>13</v>
      </c>
      <c r="C73" s="87" t="s">
        <v>117</v>
      </c>
      <c r="D73" s="88" t="s">
        <v>195</v>
      </c>
      <c r="E73" s="86" t="s">
        <v>85</v>
      </c>
      <c r="F73" s="85">
        <v>22162</v>
      </c>
      <c r="G73" s="85" t="s">
        <v>86</v>
      </c>
      <c r="H73" s="31">
        <v>0.024502314814814814</v>
      </c>
      <c r="I73" s="32">
        <f t="shared" si="1"/>
        <v>0.0006250000000000006</v>
      </c>
      <c r="J73" s="33"/>
    </row>
    <row r="74" spans="1:10" ht="15">
      <c r="A74" s="134">
        <v>63</v>
      </c>
      <c r="B74" s="84">
        <v>59</v>
      </c>
      <c r="C74" s="87" t="s">
        <v>460</v>
      </c>
      <c r="D74" s="88" t="s">
        <v>221</v>
      </c>
      <c r="E74" s="86" t="s">
        <v>79</v>
      </c>
      <c r="F74" s="85" t="s">
        <v>423</v>
      </c>
      <c r="G74" s="85" t="s">
        <v>82</v>
      </c>
      <c r="H74" s="31">
        <v>0.024502314814814814</v>
      </c>
      <c r="I74" s="32">
        <f t="shared" si="1"/>
        <v>0.0006250000000000006</v>
      </c>
      <c r="J74" s="33"/>
    </row>
    <row r="75" spans="1:10" ht="15">
      <c r="A75" s="134">
        <v>64</v>
      </c>
      <c r="B75" s="84">
        <v>137</v>
      </c>
      <c r="C75" s="87" t="s">
        <v>492</v>
      </c>
      <c r="D75" s="88" t="s">
        <v>293</v>
      </c>
      <c r="E75" s="86" t="s">
        <v>294</v>
      </c>
      <c r="F75" s="85">
        <v>9844</v>
      </c>
      <c r="G75" s="85" t="s">
        <v>286</v>
      </c>
      <c r="H75" s="31">
        <v>0.024502314814814814</v>
      </c>
      <c r="I75" s="32">
        <f t="shared" si="1"/>
        <v>0.0006250000000000006</v>
      </c>
      <c r="J75" s="33"/>
    </row>
    <row r="76" spans="1:10" ht="15">
      <c r="A76" s="134">
        <v>65</v>
      </c>
      <c r="B76" s="84">
        <v>139</v>
      </c>
      <c r="C76" s="87" t="s">
        <v>388</v>
      </c>
      <c r="D76" s="88" t="s">
        <v>297</v>
      </c>
      <c r="E76" s="86" t="s">
        <v>296</v>
      </c>
      <c r="F76" s="85">
        <v>19555</v>
      </c>
      <c r="G76" s="85" t="s">
        <v>412</v>
      </c>
      <c r="H76" s="31">
        <v>0.024502314814814814</v>
      </c>
      <c r="I76" s="32">
        <f aca="true" t="shared" si="2" ref="I76:I107">H76-$H$12</f>
        <v>0.0006250000000000006</v>
      </c>
      <c r="J76" s="31"/>
    </row>
    <row r="77" spans="1:10" ht="15">
      <c r="A77" s="134">
        <v>66</v>
      </c>
      <c r="B77" s="84">
        <v>86</v>
      </c>
      <c r="C77" s="87" t="s">
        <v>178</v>
      </c>
      <c r="D77" s="88" t="s">
        <v>179</v>
      </c>
      <c r="E77" s="86" t="s">
        <v>89</v>
      </c>
      <c r="F77" s="85">
        <v>6471</v>
      </c>
      <c r="G77" s="85" t="s">
        <v>168</v>
      </c>
      <c r="H77" s="31">
        <v>0.024502314814814814</v>
      </c>
      <c r="I77" s="32">
        <f t="shared" si="2"/>
        <v>0.0006250000000000006</v>
      </c>
      <c r="J77" s="33"/>
    </row>
    <row r="78" spans="1:10" ht="15">
      <c r="A78" s="134">
        <v>67</v>
      </c>
      <c r="B78" s="84">
        <v>68</v>
      </c>
      <c r="C78" s="87" t="s">
        <v>464</v>
      </c>
      <c r="D78" s="88" t="s">
        <v>435</v>
      </c>
      <c r="E78" s="86" t="s">
        <v>81</v>
      </c>
      <c r="F78" s="85" t="s">
        <v>436</v>
      </c>
      <c r="G78" s="85" t="s">
        <v>81</v>
      </c>
      <c r="H78" s="31">
        <v>0.024502314814814814</v>
      </c>
      <c r="I78" s="32">
        <f t="shared" si="2"/>
        <v>0.0006250000000000006</v>
      </c>
      <c r="J78" s="31"/>
    </row>
    <row r="79" spans="1:10" ht="15">
      <c r="A79" s="134">
        <v>68</v>
      </c>
      <c r="B79" s="84">
        <v>21</v>
      </c>
      <c r="C79" s="87" t="s">
        <v>454</v>
      </c>
      <c r="D79" s="88" t="s">
        <v>199</v>
      </c>
      <c r="E79" s="86" t="s">
        <v>200</v>
      </c>
      <c r="F79" s="85" t="s">
        <v>201</v>
      </c>
      <c r="G79" s="85" t="s">
        <v>119</v>
      </c>
      <c r="H79" s="31">
        <v>0.024502314814814814</v>
      </c>
      <c r="I79" s="32">
        <f t="shared" si="2"/>
        <v>0.0006250000000000006</v>
      </c>
      <c r="J79" s="33"/>
    </row>
    <row r="80" spans="1:10" ht="15">
      <c r="A80" s="134">
        <v>69</v>
      </c>
      <c r="B80" s="84">
        <v>11</v>
      </c>
      <c r="C80" s="87" t="s">
        <v>114</v>
      </c>
      <c r="D80" s="88" t="s">
        <v>115</v>
      </c>
      <c r="E80" s="86" t="s">
        <v>85</v>
      </c>
      <c r="F80" s="85">
        <v>22013</v>
      </c>
      <c r="G80" s="85" t="s">
        <v>86</v>
      </c>
      <c r="H80" s="31">
        <v>0.024502314814814814</v>
      </c>
      <c r="I80" s="32">
        <f t="shared" si="2"/>
        <v>0.0006250000000000006</v>
      </c>
      <c r="J80" s="33"/>
    </row>
    <row r="81" spans="1:10" ht="15">
      <c r="A81" s="134">
        <v>70</v>
      </c>
      <c r="B81" s="84">
        <v>61</v>
      </c>
      <c r="C81" s="87" t="s">
        <v>154</v>
      </c>
      <c r="D81" s="88" t="s">
        <v>155</v>
      </c>
      <c r="E81" s="86" t="s">
        <v>79</v>
      </c>
      <c r="F81" s="85" t="s">
        <v>422</v>
      </c>
      <c r="G81" s="85" t="s">
        <v>82</v>
      </c>
      <c r="H81" s="31">
        <v>0.024502314814814814</v>
      </c>
      <c r="I81" s="32">
        <f t="shared" si="2"/>
        <v>0.0006250000000000006</v>
      </c>
      <c r="J81" s="33"/>
    </row>
    <row r="82" spans="1:10" ht="15">
      <c r="A82" s="134">
        <v>71</v>
      </c>
      <c r="B82" s="84">
        <v>18</v>
      </c>
      <c r="C82" s="87" t="s">
        <v>124</v>
      </c>
      <c r="D82" s="88" t="s">
        <v>125</v>
      </c>
      <c r="E82" s="86" t="s">
        <v>118</v>
      </c>
      <c r="F82" s="85" t="s">
        <v>126</v>
      </c>
      <c r="G82" s="85" t="s">
        <v>119</v>
      </c>
      <c r="H82" s="31">
        <v>0.024641203703703703</v>
      </c>
      <c r="I82" s="32">
        <f t="shared" si="2"/>
        <v>0.0007638888888888903</v>
      </c>
      <c r="J82" s="33"/>
    </row>
    <row r="83" spans="1:10" ht="15">
      <c r="A83" s="134">
        <v>72</v>
      </c>
      <c r="B83" s="84">
        <v>46</v>
      </c>
      <c r="C83" s="87" t="s">
        <v>150</v>
      </c>
      <c r="D83" s="88" t="s">
        <v>151</v>
      </c>
      <c r="E83" s="86" t="s">
        <v>80</v>
      </c>
      <c r="F83" s="85">
        <v>3002</v>
      </c>
      <c r="G83" s="85" t="s">
        <v>83</v>
      </c>
      <c r="H83" s="31">
        <v>0.024675925925925924</v>
      </c>
      <c r="I83" s="32">
        <f t="shared" si="2"/>
        <v>0.000798611111111111</v>
      </c>
      <c r="J83" s="33"/>
    </row>
    <row r="84" spans="1:10" ht="15">
      <c r="A84" s="134">
        <v>73</v>
      </c>
      <c r="B84" s="84">
        <v>132</v>
      </c>
      <c r="C84" s="87" t="s">
        <v>502</v>
      </c>
      <c r="D84" s="88" t="s">
        <v>503</v>
      </c>
      <c r="E84" s="86" t="s">
        <v>504</v>
      </c>
      <c r="F84" s="85">
        <v>18904</v>
      </c>
      <c r="G84" s="85" t="s">
        <v>278</v>
      </c>
      <c r="H84" s="31">
        <v>0.024722222222222225</v>
      </c>
      <c r="I84" s="32">
        <f t="shared" si="2"/>
        <v>0.0008449074074074123</v>
      </c>
      <c r="J84" s="33"/>
    </row>
    <row r="85" spans="1:10" ht="15">
      <c r="A85" s="134">
        <v>74</v>
      </c>
      <c r="B85" s="84">
        <v>128</v>
      </c>
      <c r="C85" s="87" t="s">
        <v>380</v>
      </c>
      <c r="D85" s="88" t="s">
        <v>279</v>
      </c>
      <c r="E85" s="86" t="s">
        <v>277</v>
      </c>
      <c r="F85" s="85">
        <v>19890</v>
      </c>
      <c r="G85" s="85" t="s">
        <v>278</v>
      </c>
      <c r="H85" s="31">
        <v>0.024722222222222225</v>
      </c>
      <c r="I85" s="32">
        <f t="shared" si="2"/>
        <v>0.0008449074074074123</v>
      </c>
      <c r="J85" s="33"/>
    </row>
    <row r="86" spans="1:10" ht="15">
      <c r="A86" s="134">
        <v>75</v>
      </c>
      <c r="B86" s="84">
        <v>140</v>
      </c>
      <c r="C86" s="87" t="s">
        <v>389</v>
      </c>
      <c r="D86" s="88" t="s">
        <v>298</v>
      </c>
      <c r="E86" s="86" t="s">
        <v>296</v>
      </c>
      <c r="F86" s="85">
        <v>20791</v>
      </c>
      <c r="G86" s="85" t="s">
        <v>412</v>
      </c>
      <c r="H86" s="31">
        <v>0.024722222222222225</v>
      </c>
      <c r="I86" s="32">
        <f t="shared" si="2"/>
        <v>0.0008449074074074123</v>
      </c>
      <c r="J86" s="33"/>
    </row>
    <row r="87" spans="1:10" ht="15">
      <c r="A87" s="134">
        <v>76</v>
      </c>
      <c r="B87" s="84">
        <v>43</v>
      </c>
      <c r="C87" s="87" t="s">
        <v>359</v>
      </c>
      <c r="D87" s="88" t="s">
        <v>213</v>
      </c>
      <c r="E87" s="86" t="s">
        <v>80</v>
      </c>
      <c r="F87" s="85">
        <v>914</v>
      </c>
      <c r="G87" s="85" t="s">
        <v>83</v>
      </c>
      <c r="H87" s="31">
        <v>0.024722222222222225</v>
      </c>
      <c r="I87" s="32">
        <f t="shared" si="2"/>
        <v>0.0008449074074074123</v>
      </c>
      <c r="J87" s="33"/>
    </row>
    <row r="88" spans="1:10" ht="15">
      <c r="A88" s="134">
        <v>77</v>
      </c>
      <c r="B88" s="84">
        <v>147</v>
      </c>
      <c r="C88" s="87" t="s">
        <v>393</v>
      </c>
      <c r="D88" s="88" t="s">
        <v>310</v>
      </c>
      <c r="E88" s="86" t="s">
        <v>309</v>
      </c>
      <c r="F88" s="85">
        <v>20800</v>
      </c>
      <c r="G88" s="85" t="s">
        <v>305</v>
      </c>
      <c r="H88" s="31">
        <v>0.024722222222222225</v>
      </c>
      <c r="I88" s="32">
        <f t="shared" si="2"/>
        <v>0.0008449074074074123</v>
      </c>
      <c r="J88" s="33"/>
    </row>
    <row r="89" spans="1:10" ht="15">
      <c r="A89" s="134">
        <v>78</v>
      </c>
      <c r="B89" s="84">
        <v>42</v>
      </c>
      <c r="C89" s="87" t="s">
        <v>358</v>
      </c>
      <c r="D89" s="88" t="s">
        <v>212</v>
      </c>
      <c r="E89" s="86" t="s">
        <v>59</v>
      </c>
      <c r="F89" s="85">
        <v>100776</v>
      </c>
      <c r="G89" s="85" t="s">
        <v>35</v>
      </c>
      <c r="H89" s="31">
        <v>0.024722222222222225</v>
      </c>
      <c r="I89" s="32">
        <f t="shared" si="2"/>
        <v>0.0008449074074074123</v>
      </c>
      <c r="J89" s="33"/>
    </row>
    <row r="90" spans="1:10" ht="15">
      <c r="A90" s="134">
        <v>79</v>
      </c>
      <c r="B90" s="84">
        <v>92</v>
      </c>
      <c r="C90" s="87" t="s">
        <v>406</v>
      </c>
      <c r="D90" s="88" t="s">
        <v>340</v>
      </c>
      <c r="E90" s="86" t="s">
        <v>341</v>
      </c>
      <c r="F90" s="85">
        <v>21568</v>
      </c>
      <c r="G90" s="85" t="s">
        <v>441</v>
      </c>
      <c r="H90" s="31">
        <v>0.024722222222222225</v>
      </c>
      <c r="I90" s="32">
        <f t="shared" si="2"/>
        <v>0.0008449074074074123</v>
      </c>
      <c r="J90" s="33"/>
    </row>
    <row r="91" spans="1:10" ht="15">
      <c r="A91" s="134">
        <v>80</v>
      </c>
      <c r="B91" s="84">
        <v>149</v>
      </c>
      <c r="C91" s="87" t="s">
        <v>395</v>
      </c>
      <c r="D91" s="88" t="s">
        <v>313</v>
      </c>
      <c r="E91" s="86" t="s">
        <v>312</v>
      </c>
      <c r="F91" s="85">
        <v>8356</v>
      </c>
      <c r="G91" s="85" t="s">
        <v>442</v>
      </c>
      <c r="H91" s="31">
        <v>0.024722222222222225</v>
      </c>
      <c r="I91" s="32">
        <f t="shared" si="2"/>
        <v>0.0008449074074074123</v>
      </c>
      <c r="J91" s="33"/>
    </row>
    <row r="92" spans="1:10" ht="15">
      <c r="A92" s="134">
        <v>81</v>
      </c>
      <c r="B92" s="84">
        <v>158</v>
      </c>
      <c r="C92" s="87" t="s">
        <v>399</v>
      </c>
      <c r="D92" s="88" t="s">
        <v>324</v>
      </c>
      <c r="E92" s="86" t="s">
        <v>323</v>
      </c>
      <c r="F92" s="85">
        <v>19601</v>
      </c>
      <c r="G92" s="85" t="s">
        <v>320</v>
      </c>
      <c r="H92" s="31">
        <v>0.024722222222222225</v>
      </c>
      <c r="I92" s="32">
        <f t="shared" si="2"/>
        <v>0.0008449074074074123</v>
      </c>
      <c r="J92" s="33"/>
    </row>
    <row r="93" spans="1:10" ht="15">
      <c r="A93" s="134">
        <v>82</v>
      </c>
      <c r="B93" s="84">
        <v>60</v>
      </c>
      <c r="C93" s="87" t="s">
        <v>461</v>
      </c>
      <c r="D93" s="88" t="s">
        <v>415</v>
      </c>
      <c r="E93" s="86" t="s">
        <v>79</v>
      </c>
      <c r="F93" s="85" t="s">
        <v>416</v>
      </c>
      <c r="G93" s="85" t="s">
        <v>82</v>
      </c>
      <c r="H93" s="31">
        <v>0.024722222222222225</v>
      </c>
      <c r="I93" s="32">
        <f t="shared" si="2"/>
        <v>0.0008449074074074123</v>
      </c>
      <c r="J93" s="33"/>
    </row>
    <row r="94" spans="1:10" ht="15">
      <c r="A94" s="134">
        <v>83</v>
      </c>
      <c r="B94" s="84">
        <v>57</v>
      </c>
      <c r="C94" s="87" t="s">
        <v>363</v>
      </c>
      <c r="D94" s="88" t="s">
        <v>219</v>
      </c>
      <c r="E94" s="86" t="s">
        <v>79</v>
      </c>
      <c r="F94" s="85" t="s">
        <v>418</v>
      </c>
      <c r="G94" s="85" t="s">
        <v>82</v>
      </c>
      <c r="H94" s="31">
        <v>0.024722222222222225</v>
      </c>
      <c r="I94" s="32">
        <f t="shared" si="2"/>
        <v>0.0008449074074074123</v>
      </c>
      <c r="J94" s="33"/>
    </row>
    <row r="95" spans="1:10" ht="15">
      <c r="A95" s="134">
        <v>84</v>
      </c>
      <c r="B95" s="84">
        <v>116</v>
      </c>
      <c r="C95" s="87" t="s">
        <v>483</v>
      </c>
      <c r="D95" s="88" t="s">
        <v>263</v>
      </c>
      <c r="E95" s="86" t="s">
        <v>438</v>
      </c>
      <c r="F95" s="85">
        <v>5599</v>
      </c>
      <c r="G95" s="85" t="s">
        <v>180</v>
      </c>
      <c r="H95" s="31">
        <v>0.024722222222222225</v>
      </c>
      <c r="I95" s="32">
        <f t="shared" si="2"/>
        <v>0.0008449074074074123</v>
      </c>
      <c r="J95" s="33"/>
    </row>
    <row r="96" spans="1:10" ht="15">
      <c r="A96" s="134">
        <v>85</v>
      </c>
      <c r="B96" s="84">
        <v>31</v>
      </c>
      <c r="C96" s="87" t="s">
        <v>143</v>
      </c>
      <c r="D96" s="88" t="s">
        <v>144</v>
      </c>
      <c r="E96" s="86" t="s">
        <v>141</v>
      </c>
      <c r="F96" s="85">
        <v>1601053</v>
      </c>
      <c r="G96" s="85" t="s">
        <v>141</v>
      </c>
      <c r="H96" s="31">
        <v>0.024722222222222225</v>
      </c>
      <c r="I96" s="32">
        <f t="shared" si="2"/>
        <v>0.0008449074074074123</v>
      </c>
      <c r="J96" s="33"/>
    </row>
    <row r="97" spans="1:10" ht="15">
      <c r="A97" s="134">
        <v>86</v>
      </c>
      <c r="B97" s="84">
        <v>155</v>
      </c>
      <c r="C97" s="87" t="s">
        <v>398</v>
      </c>
      <c r="D97" s="88" t="s">
        <v>321</v>
      </c>
      <c r="E97" s="86" t="s">
        <v>174</v>
      </c>
      <c r="F97" s="85">
        <v>17809</v>
      </c>
      <c r="G97" s="85" t="s">
        <v>320</v>
      </c>
      <c r="H97" s="31">
        <v>0.024722222222222225</v>
      </c>
      <c r="I97" s="32">
        <f t="shared" si="2"/>
        <v>0.0008449074074074123</v>
      </c>
      <c r="J97" s="33"/>
    </row>
    <row r="98" spans="1:10" ht="15">
      <c r="A98" s="134">
        <v>87</v>
      </c>
      <c r="B98" s="84">
        <v>80</v>
      </c>
      <c r="C98" s="87" t="s">
        <v>166</v>
      </c>
      <c r="D98" s="88" t="s">
        <v>167</v>
      </c>
      <c r="E98" s="86" t="s">
        <v>88</v>
      </c>
      <c r="F98" s="85">
        <v>6808</v>
      </c>
      <c r="G98" s="85" t="s">
        <v>168</v>
      </c>
      <c r="H98" s="31">
        <v>0.024722222222222225</v>
      </c>
      <c r="I98" s="32">
        <f t="shared" si="2"/>
        <v>0.0008449074074074123</v>
      </c>
      <c r="J98" s="33"/>
    </row>
    <row r="99" spans="1:10" ht="15">
      <c r="A99" s="134">
        <v>88</v>
      </c>
      <c r="B99" s="84">
        <v>91</v>
      </c>
      <c r="C99" s="87" t="s">
        <v>368</v>
      </c>
      <c r="D99" s="88" t="s">
        <v>237</v>
      </c>
      <c r="E99" s="86" t="s">
        <v>238</v>
      </c>
      <c r="F99" s="85">
        <v>24</v>
      </c>
      <c r="G99" s="85" t="s">
        <v>305</v>
      </c>
      <c r="H99" s="31">
        <v>0.024722222222222225</v>
      </c>
      <c r="I99" s="32">
        <f t="shared" si="2"/>
        <v>0.0008449074074074123</v>
      </c>
      <c r="J99" s="33"/>
    </row>
    <row r="100" spans="1:10" ht="15">
      <c r="A100" s="134">
        <v>89</v>
      </c>
      <c r="B100" s="84">
        <v>19</v>
      </c>
      <c r="C100" s="87" t="s">
        <v>176</v>
      </c>
      <c r="D100" s="88" t="s">
        <v>127</v>
      </c>
      <c r="E100" s="86" t="s">
        <v>128</v>
      </c>
      <c r="F100" s="85" t="s">
        <v>129</v>
      </c>
      <c r="G100" s="85" t="s">
        <v>119</v>
      </c>
      <c r="H100" s="31">
        <v>0.024722222222222225</v>
      </c>
      <c r="I100" s="32">
        <f t="shared" si="2"/>
        <v>0.0008449074074074123</v>
      </c>
      <c r="J100" s="33"/>
    </row>
    <row r="101" spans="1:10" ht="15">
      <c r="A101" s="134">
        <v>90</v>
      </c>
      <c r="B101" s="84">
        <v>121</v>
      </c>
      <c r="C101" s="87" t="s">
        <v>378</v>
      </c>
      <c r="D101" s="88" t="s">
        <v>267</v>
      </c>
      <c r="E101" s="86" t="s">
        <v>268</v>
      </c>
      <c r="F101" s="85">
        <v>19405</v>
      </c>
      <c r="G101" s="85" t="s">
        <v>175</v>
      </c>
      <c r="H101" s="31">
        <v>0.024722222222222225</v>
      </c>
      <c r="I101" s="32">
        <f t="shared" si="2"/>
        <v>0.0008449074074074123</v>
      </c>
      <c r="J101" s="33"/>
    </row>
    <row r="102" spans="1:10" ht="15">
      <c r="A102" s="134">
        <v>91</v>
      </c>
      <c r="B102" s="84">
        <v>65</v>
      </c>
      <c r="C102" s="87" t="s">
        <v>429</v>
      </c>
      <c r="D102" s="88" t="s">
        <v>428</v>
      </c>
      <c r="E102" s="86" t="s">
        <v>81</v>
      </c>
      <c r="F102" s="85" t="s">
        <v>430</v>
      </c>
      <c r="G102" s="85" t="s">
        <v>81</v>
      </c>
      <c r="H102" s="31">
        <v>0.02516203703703704</v>
      </c>
      <c r="I102" s="32">
        <f t="shared" si="2"/>
        <v>0.0012847222222222253</v>
      </c>
      <c r="J102" s="33"/>
    </row>
    <row r="103" spans="1:10" ht="15">
      <c r="A103" s="134">
        <v>92</v>
      </c>
      <c r="B103" s="84">
        <v>15</v>
      </c>
      <c r="C103" s="87" t="s">
        <v>351</v>
      </c>
      <c r="D103" s="88" t="s">
        <v>197</v>
      </c>
      <c r="E103" s="86" t="s">
        <v>85</v>
      </c>
      <c r="F103" s="85">
        <v>22269</v>
      </c>
      <c r="G103" s="85" t="s">
        <v>86</v>
      </c>
      <c r="H103" s="31">
        <v>0.02516203703703704</v>
      </c>
      <c r="I103" s="32">
        <f t="shared" si="2"/>
        <v>0.0012847222222222253</v>
      </c>
      <c r="J103" s="33"/>
    </row>
    <row r="104" spans="1:10" ht="15">
      <c r="A104" s="134">
        <v>93</v>
      </c>
      <c r="B104" s="84">
        <v>77</v>
      </c>
      <c r="C104" s="87" t="s">
        <v>468</v>
      </c>
      <c r="D104" s="88" t="s">
        <v>230</v>
      </c>
      <c r="E104" s="86" t="s">
        <v>87</v>
      </c>
      <c r="F104" s="85">
        <v>8674</v>
      </c>
      <c r="G104" s="85" t="s">
        <v>163</v>
      </c>
      <c r="H104" s="31">
        <v>0.025243055555555557</v>
      </c>
      <c r="I104" s="32">
        <f t="shared" si="2"/>
        <v>0.0013657407407407438</v>
      </c>
      <c r="J104" s="33"/>
    </row>
    <row r="105" spans="1:10" ht="15">
      <c r="A105" s="134">
        <v>94</v>
      </c>
      <c r="B105" s="84">
        <v>58</v>
      </c>
      <c r="C105" s="87" t="s">
        <v>364</v>
      </c>
      <c r="D105" s="88" t="s">
        <v>220</v>
      </c>
      <c r="E105" s="86" t="s">
        <v>79</v>
      </c>
      <c r="F105" s="85" t="s">
        <v>424</v>
      </c>
      <c r="G105" s="85" t="s">
        <v>82</v>
      </c>
      <c r="H105" s="31">
        <v>0.025243055555555557</v>
      </c>
      <c r="I105" s="32">
        <f t="shared" si="2"/>
        <v>0.0013657407407407438</v>
      </c>
      <c r="J105" s="33"/>
    </row>
    <row r="106" spans="1:10" ht="15">
      <c r="A106" s="134">
        <v>95</v>
      </c>
      <c r="B106" s="84">
        <v>44</v>
      </c>
      <c r="C106" s="87" t="s">
        <v>457</v>
      </c>
      <c r="D106" s="88" t="s">
        <v>214</v>
      </c>
      <c r="E106" s="86" t="s">
        <v>80</v>
      </c>
      <c r="F106" s="85">
        <v>5903</v>
      </c>
      <c r="G106" s="85" t="s">
        <v>83</v>
      </c>
      <c r="H106" s="31">
        <v>0.025243055555555557</v>
      </c>
      <c r="I106" s="32">
        <f t="shared" si="2"/>
        <v>0.0013657407407407438</v>
      </c>
      <c r="J106" s="31"/>
    </row>
    <row r="107" spans="1:10" ht="15">
      <c r="A107" s="134">
        <v>96</v>
      </c>
      <c r="B107" s="84">
        <v>56</v>
      </c>
      <c r="C107" s="87" t="s">
        <v>362</v>
      </c>
      <c r="D107" s="88" t="s">
        <v>218</v>
      </c>
      <c r="E107" s="86" t="s">
        <v>79</v>
      </c>
      <c r="F107" s="85" t="s">
        <v>421</v>
      </c>
      <c r="G107" s="85" t="s">
        <v>82</v>
      </c>
      <c r="H107" s="31">
        <v>0.02532407407407408</v>
      </c>
      <c r="I107" s="32">
        <f t="shared" si="2"/>
        <v>0.0014467592592592657</v>
      </c>
      <c r="J107" s="33"/>
    </row>
    <row r="108" spans="1:10" ht="15">
      <c r="A108" s="134">
        <v>97</v>
      </c>
      <c r="B108" s="84">
        <v>125</v>
      </c>
      <c r="C108" s="87" t="s">
        <v>487</v>
      </c>
      <c r="D108" s="88" t="s">
        <v>273</v>
      </c>
      <c r="E108" s="86" t="s">
        <v>274</v>
      </c>
      <c r="F108" s="85">
        <v>19335</v>
      </c>
      <c r="G108" s="85" t="s">
        <v>175</v>
      </c>
      <c r="H108" s="31">
        <v>0.025416666666666667</v>
      </c>
      <c r="I108" s="32">
        <f aca="true" t="shared" si="3" ref="I108:I139">H108-$H$12</f>
        <v>0.0015393518518518542</v>
      </c>
      <c r="J108" s="33"/>
    </row>
    <row r="109" spans="1:10" ht="15">
      <c r="A109" s="134">
        <v>98</v>
      </c>
      <c r="B109" s="84">
        <v>82</v>
      </c>
      <c r="C109" s="87" t="s">
        <v>471</v>
      </c>
      <c r="D109" s="88" t="s">
        <v>234</v>
      </c>
      <c r="E109" s="86" t="s">
        <v>169</v>
      </c>
      <c r="F109" s="85">
        <v>7536</v>
      </c>
      <c r="G109" s="85" t="s">
        <v>163</v>
      </c>
      <c r="H109" s="31">
        <v>0.025555555555555554</v>
      </c>
      <c r="I109" s="32">
        <f t="shared" si="3"/>
        <v>0.0016782407407407406</v>
      </c>
      <c r="J109" s="33"/>
    </row>
    <row r="110" spans="1:10" ht="15">
      <c r="A110" s="134">
        <v>99</v>
      </c>
      <c r="B110" s="84">
        <v>108</v>
      </c>
      <c r="C110" s="87" t="s">
        <v>474</v>
      </c>
      <c r="D110" s="88" t="s">
        <v>258</v>
      </c>
      <c r="E110" s="86" t="s">
        <v>259</v>
      </c>
      <c r="F110" s="85">
        <v>20364</v>
      </c>
      <c r="G110" s="85" t="s">
        <v>255</v>
      </c>
      <c r="H110" s="31">
        <v>0.025555555555555554</v>
      </c>
      <c r="I110" s="32">
        <f t="shared" si="3"/>
        <v>0.0016782407407407406</v>
      </c>
      <c r="J110" s="33"/>
    </row>
    <row r="111" spans="1:10" ht="15">
      <c r="A111" s="134">
        <v>100</v>
      </c>
      <c r="B111" s="84">
        <v>30</v>
      </c>
      <c r="C111" s="87" t="s">
        <v>134</v>
      </c>
      <c r="D111" s="88" t="s">
        <v>142</v>
      </c>
      <c r="E111" s="86" t="s">
        <v>141</v>
      </c>
      <c r="F111" s="85">
        <v>1602867</v>
      </c>
      <c r="G111" s="85" t="s">
        <v>141</v>
      </c>
      <c r="H111" s="31">
        <v>0.025555555555555554</v>
      </c>
      <c r="I111" s="32">
        <f t="shared" si="3"/>
        <v>0.0016782407407407406</v>
      </c>
      <c r="J111" s="33"/>
    </row>
    <row r="112" spans="1:10" ht="15">
      <c r="A112" s="134">
        <v>101</v>
      </c>
      <c r="B112" s="84">
        <v>104</v>
      </c>
      <c r="C112" s="87" t="s">
        <v>479</v>
      </c>
      <c r="D112" s="88" t="s">
        <v>251</v>
      </c>
      <c r="E112" s="86" t="s">
        <v>252</v>
      </c>
      <c r="F112" s="85">
        <v>5561</v>
      </c>
      <c r="G112" s="85" t="s">
        <v>441</v>
      </c>
      <c r="H112" s="31">
        <v>0.025555555555555554</v>
      </c>
      <c r="I112" s="32">
        <f t="shared" si="3"/>
        <v>0.0016782407407407406</v>
      </c>
      <c r="J112" s="33"/>
    </row>
    <row r="113" spans="1:10" ht="15">
      <c r="A113" s="134">
        <v>102</v>
      </c>
      <c r="B113" s="84">
        <v>81</v>
      </c>
      <c r="C113" s="87" t="s">
        <v>470</v>
      </c>
      <c r="D113" s="88" t="s">
        <v>233</v>
      </c>
      <c r="E113" s="86" t="s">
        <v>169</v>
      </c>
      <c r="F113" s="85">
        <v>7130</v>
      </c>
      <c r="G113" s="85" t="s">
        <v>163</v>
      </c>
      <c r="H113" s="31">
        <v>0.025555555555555554</v>
      </c>
      <c r="I113" s="32">
        <f t="shared" si="3"/>
        <v>0.0016782407407407406</v>
      </c>
      <c r="J113" s="33"/>
    </row>
    <row r="114" spans="1:10" ht="15">
      <c r="A114" s="134">
        <v>103</v>
      </c>
      <c r="B114" s="84">
        <v>89</v>
      </c>
      <c r="C114" s="87" t="s">
        <v>472</v>
      </c>
      <c r="D114" s="88" t="s">
        <v>446</v>
      </c>
      <c r="E114" s="86" t="s">
        <v>89</v>
      </c>
      <c r="F114" s="85">
        <v>7650</v>
      </c>
      <c r="G114" s="85" t="s">
        <v>168</v>
      </c>
      <c r="H114" s="31">
        <v>0.025555555555555554</v>
      </c>
      <c r="I114" s="32">
        <f t="shared" si="3"/>
        <v>0.0016782407407407406</v>
      </c>
      <c r="J114" s="33"/>
    </row>
    <row r="115" spans="1:10" ht="15">
      <c r="A115" s="134">
        <v>104</v>
      </c>
      <c r="B115" s="84">
        <v>63</v>
      </c>
      <c r="C115" s="87" t="s">
        <v>462</v>
      </c>
      <c r="D115" s="88" t="s">
        <v>222</v>
      </c>
      <c r="E115" s="86" t="s">
        <v>81</v>
      </c>
      <c r="F115" s="85" t="s">
        <v>426</v>
      </c>
      <c r="G115" s="85" t="s">
        <v>81</v>
      </c>
      <c r="H115" s="31">
        <v>0.025555555555555554</v>
      </c>
      <c r="I115" s="32">
        <f t="shared" si="3"/>
        <v>0.0016782407407407406</v>
      </c>
      <c r="J115" s="33"/>
    </row>
    <row r="116" spans="1:10" ht="15">
      <c r="A116" s="134">
        <v>105</v>
      </c>
      <c r="B116" s="84">
        <v>135</v>
      </c>
      <c r="C116" s="87" t="s">
        <v>385</v>
      </c>
      <c r="D116" s="88" t="s">
        <v>290</v>
      </c>
      <c r="E116" s="86" t="s">
        <v>288</v>
      </c>
      <c r="F116" s="85">
        <v>19266</v>
      </c>
      <c r="G116" s="85" t="s">
        <v>286</v>
      </c>
      <c r="H116" s="31">
        <v>0.025555555555555554</v>
      </c>
      <c r="I116" s="32">
        <f t="shared" si="3"/>
        <v>0.0016782407407407406</v>
      </c>
      <c r="J116" s="33"/>
    </row>
    <row r="117" spans="1:10" ht="15">
      <c r="A117" s="134">
        <v>106</v>
      </c>
      <c r="B117" s="84">
        <v>78</v>
      </c>
      <c r="C117" s="87" t="s">
        <v>469</v>
      </c>
      <c r="D117" s="88" t="s">
        <v>231</v>
      </c>
      <c r="E117" s="86" t="s">
        <v>87</v>
      </c>
      <c r="F117" s="85">
        <v>6082</v>
      </c>
      <c r="G117" s="85" t="s">
        <v>163</v>
      </c>
      <c r="H117" s="31">
        <v>0.025555555555555554</v>
      </c>
      <c r="I117" s="32">
        <f t="shared" si="3"/>
        <v>0.0016782407407407406</v>
      </c>
      <c r="J117" s="33"/>
    </row>
    <row r="118" spans="1:10" ht="15">
      <c r="A118" s="134">
        <v>107</v>
      </c>
      <c r="B118" s="84">
        <v>99</v>
      </c>
      <c r="C118" s="87" t="s">
        <v>476</v>
      </c>
      <c r="D118" s="88" t="s">
        <v>245</v>
      </c>
      <c r="E118" s="86" t="s">
        <v>239</v>
      </c>
      <c r="F118" s="85">
        <v>19610</v>
      </c>
      <c r="G118" s="85" t="s">
        <v>440</v>
      </c>
      <c r="H118" s="31">
        <v>0.025555555555555554</v>
      </c>
      <c r="I118" s="32">
        <f t="shared" si="3"/>
        <v>0.0016782407407407406</v>
      </c>
      <c r="J118" s="33"/>
    </row>
    <row r="119" spans="1:10" ht="15">
      <c r="A119" s="134">
        <v>108</v>
      </c>
      <c r="B119" s="84">
        <v>85</v>
      </c>
      <c r="C119" s="87" t="s">
        <v>172</v>
      </c>
      <c r="D119" s="88" t="s">
        <v>173</v>
      </c>
      <c r="E119" s="86" t="s">
        <v>171</v>
      </c>
      <c r="F119" s="85">
        <v>7675</v>
      </c>
      <c r="G119" s="85" t="s">
        <v>163</v>
      </c>
      <c r="H119" s="31">
        <v>0.025625</v>
      </c>
      <c r="I119" s="32">
        <f t="shared" si="3"/>
        <v>0.0017476851851851855</v>
      </c>
      <c r="J119" s="33"/>
    </row>
    <row r="120" spans="1:10" ht="15">
      <c r="A120" s="134">
        <v>109</v>
      </c>
      <c r="B120" s="84">
        <v>126</v>
      </c>
      <c r="C120" s="87" t="s">
        <v>488</v>
      </c>
      <c r="D120" s="88" t="s">
        <v>275</v>
      </c>
      <c r="E120" s="86" t="s">
        <v>266</v>
      </c>
      <c r="F120" s="85">
        <v>19308</v>
      </c>
      <c r="G120" s="85" t="s">
        <v>175</v>
      </c>
      <c r="H120" s="31">
        <v>0.0256712962962963</v>
      </c>
      <c r="I120" s="32">
        <f t="shared" si="3"/>
        <v>0.0017939814814814867</v>
      </c>
      <c r="J120" s="33"/>
    </row>
    <row r="121" spans="1:10" ht="15">
      <c r="A121" s="134">
        <v>110</v>
      </c>
      <c r="B121" s="84">
        <v>165</v>
      </c>
      <c r="C121" s="87" t="s">
        <v>400</v>
      </c>
      <c r="D121" s="88" t="s">
        <v>329</v>
      </c>
      <c r="E121" s="86" t="s">
        <v>330</v>
      </c>
      <c r="F121" s="85">
        <v>21639</v>
      </c>
      <c r="G121" s="85" t="s">
        <v>441</v>
      </c>
      <c r="H121" s="31">
        <v>0.0256712962962963</v>
      </c>
      <c r="I121" s="32">
        <f t="shared" si="3"/>
        <v>0.0017939814814814867</v>
      </c>
      <c r="J121" s="33"/>
    </row>
    <row r="122" spans="1:10" ht="15">
      <c r="A122" s="134">
        <v>111</v>
      </c>
      <c r="B122" s="84">
        <v>97</v>
      </c>
      <c r="C122" s="87" t="s">
        <v>474</v>
      </c>
      <c r="D122" s="88" t="s">
        <v>243</v>
      </c>
      <c r="E122" s="86" t="s">
        <v>239</v>
      </c>
      <c r="F122" s="85">
        <v>20474</v>
      </c>
      <c r="G122" s="85" t="s">
        <v>440</v>
      </c>
      <c r="H122" s="31">
        <v>0.0256712962962963</v>
      </c>
      <c r="I122" s="32">
        <f t="shared" si="3"/>
        <v>0.0017939814814814867</v>
      </c>
      <c r="J122" s="33"/>
    </row>
    <row r="123" spans="1:10" ht="15">
      <c r="A123" s="134">
        <v>112</v>
      </c>
      <c r="B123" s="84">
        <v>40</v>
      </c>
      <c r="C123" s="87" t="s">
        <v>456</v>
      </c>
      <c r="D123" s="88" t="s">
        <v>211</v>
      </c>
      <c r="E123" s="86" t="s">
        <v>59</v>
      </c>
      <c r="F123" s="85">
        <v>100382</v>
      </c>
      <c r="G123" s="85" t="s">
        <v>35</v>
      </c>
      <c r="H123" s="31">
        <v>0.0256712962962963</v>
      </c>
      <c r="I123" s="32">
        <f t="shared" si="3"/>
        <v>0.0017939814814814867</v>
      </c>
      <c r="J123" s="33"/>
    </row>
    <row r="124" spans="1:10" ht="15">
      <c r="A124" s="134">
        <v>113</v>
      </c>
      <c r="B124" s="84">
        <v>150</v>
      </c>
      <c r="C124" s="87" t="s">
        <v>389</v>
      </c>
      <c r="D124" s="88" t="s">
        <v>314</v>
      </c>
      <c r="E124" s="86" t="s">
        <v>312</v>
      </c>
      <c r="F124" s="85">
        <v>10728</v>
      </c>
      <c r="G124" s="85" t="s">
        <v>442</v>
      </c>
      <c r="H124" s="31">
        <v>0.0256712962962963</v>
      </c>
      <c r="I124" s="32">
        <f t="shared" si="3"/>
        <v>0.0017939814814814867</v>
      </c>
      <c r="J124" s="33"/>
    </row>
    <row r="125" spans="1:10" ht="15">
      <c r="A125" s="134">
        <v>114</v>
      </c>
      <c r="B125" s="84">
        <v>100</v>
      </c>
      <c r="C125" s="87" t="s">
        <v>372</v>
      </c>
      <c r="D125" s="88" t="s">
        <v>246</v>
      </c>
      <c r="E125" s="86" t="s">
        <v>239</v>
      </c>
      <c r="F125" s="85">
        <v>21494</v>
      </c>
      <c r="G125" s="85" t="s">
        <v>440</v>
      </c>
      <c r="H125" s="31">
        <v>0.0256712962962963</v>
      </c>
      <c r="I125" s="32">
        <f t="shared" si="3"/>
        <v>0.0017939814814814867</v>
      </c>
      <c r="J125" s="33"/>
    </row>
    <row r="126" spans="1:10" ht="15">
      <c r="A126" s="134">
        <v>115</v>
      </c>
      <c r="B126" s="84">
        <v>122</v>
      </c>
      <c r="C126" s="87" t="s">
        <v>485</v>
      </c>
      <c r="D126" s="88" t="s">
        <v>342</v>
      </c>
      <c r="E126" s="86" t="s">
        <v>343</v>
      </c>
      <c r="F126" s="85">
        <v>21129</v>
      </c>
      <c r="G126" s="85" t="s">
        <v>175</v>
      </c>
      <c r="H126" s="31">
        <v>0.02625</v>
      </c>
      <c r="I126" s="32">
        <f t="shared" si="3"/>
        <v>0.002372685185185186</v>
      </c>
      <c r="J126" s="33"/>
    </row>
    <row r="127" spans="1:10" ht="15">
      <c r="A127" s="134">
        <v>116</v>
      </c>
      <c r="B127" s="84">
        <v>101</v>
      </c>
      <c r="C127" s="87" t="s">
        <v>373</v>
      </c>
      <c r="D127" s="88" t="s">
        <v>247</v>
      </c>
      <c r="E127" s="86" t="s">
        <v>239</v>
      </c>
      <c r="F127" s="85">
        <v>20213</v>
      </c>
      <c r="G127" s="85" t="s">
        <v>440</v>
      </c>
      <c r="H127" s="31">
        <v>0.02625</v>
      </c>
      <c r="I127" s="32">
        <f t="shared" si="3"/>
        <v>0.002372685185185186</v>
      </c>
      <c r="J127" s="33"/>
    </row>
    <row r="128" spans="1:10" ht="15">
      <c r="A128" s="134">
        <v>117</v>
      </c>
      <c r="B128" s="84">
        <v>64</v>
      </c>
      <c r="C128" s="87" t="s">
        <v>463</v>
      </c>
      <c r="D128" s="88" t="s">
        <v>223</v>
      </c>
      <c r="E128" s="86" t="s">
        <v>81</v>
      </c>
      <c r="F128" s="85" t="s">
        <v>427</v>
      </c>
      <c r="G128" s="85" t="s">
        <v>81</v>
      </c>
      <c r="H128" s="31">
        <v>0.026284722222222223</v>
      </c>
      <c r="I128" s="32">
        <f t="shared" si="3"/>
        <v>0.00240740740740741</v>
      </c>
      <c r="J128" s="33"/>
    </row>
    <row r="129" spans="1:10" ht="15">
      <c r="A129" s="134">
        <v>118</v>
      </c>
      <c r="B129" s="84">
        <v>94</v>
      </c>
      <c r="C129" s="87" t="s">
        <v>370</v>
      </c>
      <c r="D129" s="88" t="s">
        <v>241</v>
      </c>
      <c r="E129" s="86" t="s">
        <v>239</v>
      </c>
      <c r="F129" s="85">
        <v>20668</v>
      </c>
      <c r="G129" s="85" t="s">
        <v>440</v>
      </c>
      <c r="H129" s="31">
        <v>0.026689814814814816</v>
      </c>
      <c r="I129" s="32">
        <f t="shared" si="3"/>
        <v>0.0028125000000000025</v>
      </c>
      <c r="J129" s="33"/>
    </row>
    <row r="130" spans="1:10" ht="15">
      <c r="A130" s="134">
        <v>119</v>
      </c>
      <c r="B130" s="84">
        <v>152</v>
      </c>
      <c r="C130" s="87" t="s">
        <v>396</v>
      </c>
      <c r="D130" s="88" t="s">
        <v>316</v>
      </c>
      <c r="E130" s="86" t="s">
        <v>312</v>
      </c>
      <c r="F130" s="85">
        <v>20688</v>
      </c>
      <c r="G130" s="85" t="s">
        <v>442</v>
      </c>
      <c r="H130" s="31">
        <v>0.026689814814814816</v>
      </c>
      <c r="I130" s="32">
        <f t="shared" si="3"/>
        <v>0.0028125000000000025</v>
      </c>
      <c r="J130" s="33"/>
    </row>
    <row r="131" spans="1:10" ht="15">
      <c r="A131" s="134">
        <v>120</v>
      </c>
      <c r="B131" s="84">
        <v>153</v>
      </c>
      <c r="C131" s="87" t="s">
        <v>495</v>
      </c>
      <c r="D131" s="88" t="s">
        <v>317</v>
      </c>
      <c r="E131" s="86" t="s">
        <v>312</v>
      </c>
      <c r="F131" s="85">
        <v>20686</v>
      </c>
      <c r="G131" s="85" t="s">
        <v>442</v>
      </c>
      <c r="H131" s="31">
        <v>0.026689814814814816</v>
      </c>
      <c r="I131" s="32">
        <f t="shared" si="3"/>
        <v>0.0028125000000000025</v>
      </c>
      <c r="J131" s="33"/>
    </row>
    <row r="132" spans="1:10" ht="15">
      <c r="A132" s="134">
        <v>121</v>
      </c>
      <c r="B132" s="84">
        <v>166</v>
      </c>
      <c r="C132" s="87" t="s">
        <v>401</v>
      </c>
      <c r="D132" s="88" t="s">
        <v>331</v>
      </c>
      <c r="E132" s="86" t="s">
        <v>330</v>
      </c>
      <c r="F132" s="85">
        <v>21640</v>
      </c>
      <c r="G132" s="85" t="s">
        <v>441</v>
      </c>
      <c r="H132" s="31">
        <v>0.026689814814814816</v>
      </c>
      <c r="I132" s="32">
        <f t="shared" si="3"/>
        <v>0.0028125000000000025</v>
      </c>
      <c r="J132" s="33"/>
    </row>
    <row r="133" spans="1:10" ht="15">
      <c r="A133" s="134">
        <v>122</v>
      </c>
      <c r="B133" s="84">
        <v>45</v>
      </c>
      <c r="C133" s="87" t="s">
        <v>458</v>
      </c>
      <c r="D133" s="88" t="s">
        <v>215</v>
      </c>
      <c r="E133" s="86" t="s">
        <v>80</v>
      </c>
      <c r="F133" s="85">
        <v>3001</v>
      </c>
      <c r="G133" s="85" t="s">
        <v>83</v>
      </c>
      <c r="H133" s="31">
        <v>0.026689814814814816</v>
      </c>
      <c r="I133" s="32">
        <f t="shared" si="3"/>
        <v>0.0028125000000000025</v>
      </c>
      <c r="J133" s="33"/>
    </row>
    <row r="134" spans="1:10" ht="15">
      <c r="A134" s="134">
        <v>123</v>
      </c>
      <c r="B134" s="84">
        <v>103</v>
      </c>
      <c r="C134" s="87" t="s">
        <v>478</v>
      </c>
      <c r="D134" s="88" t="s">
        <v>250</v>
      </c>
      <c r="E134" s="86" t="s">
        <v>249</v>
      </c>
      <c r="F134" s="85">
        <v>19226</v>
      </c>
      <c r="G134" s="85" t="s">
        <v>441</v>
      </c>
      <c r="H134" s="31">
        <v>0.026689814814814816</v>
      </c>
      <c r="I134" s="32">
        <f t="shared" si="3"/>
        <v>0.0028125000000000025</v>
      </c>
      <c r="J134" s="33"/>
    </row>
    <row r="135" spans="1:10" ht="15">
      <c r="A135" s="134">
        <v>124</v>
      </c>
      <c r="B135" s="84">
        <v>124</v>
      </c>
      <c r="C135" s="87" t="s">
        <v>486</v>
      </c>
      <c r="D135" s="88" t="s">
        <v>271</v>
      </c>
      <c r="E135" s="86" t="s">
        <v>272</v>
      </c>
      <c r="F135" s="85">
        <v>9629</v>
      </c>
      <c r="G135" s="85" t="s">
        <v>175</v>
      </c>
      <c r="H135" s="31">
        <v>0.026689814814814816</v>
      </c>
      <c r="I135" s="32">
        <f t="shared" si="3"/>
        <v>0.0028125000000000025</v>
      </c>
      <c r="J135" s="31"/>
    </row>
    <row r="136" spans="1:10" ht="15">
      <c r="A136" s="134">
        <v>125</v>
      </c>
      <c r="B136" s="84">
        <v>161</v>
      </c>
      <c r="C136" s="87" t="s">
        <v>498</v>
      </c>
      <c r="D136" s="88" t="s">
        <v>325</v>
      </c>
      <c r="E136" s="86" t="s">
        <v>323</v>
      </c>
      <c r="F136" s="85">
        <v>19907</v>
      </c>
      <c r="G136" s="85" t="s">
        <v>320</v>
      </c>
      <c r="H136" s="31">
        <v>0.026689814814814816</v>
      </c>
      <c r="I136" s="32">
        <f t="shared" si="3"/>
        <v>0.0028125000000000025</v>
      </c>
      <c r="J136" s="33"/>
    </row>
    <row r="137" spans="1:10" ht="15">
      <c r="A137" s="134">
        <v>126</v>
      </c>
      <c r="B137" s="84">
        <v>48</v>
      </c>
      <c r="C137" s="87" t="s">
        <v>360</v>
      </c>
      <c r="D137" s="88" t="s">
        <v>216</v>
      </c>
      <c r="E137" s="86" t="s">
        <v>80</v>
      </c>
      <c r="F137" s="85">
        <v>5809</v>
      </c>
      <c r="G137" s="85" t="s">
        <v>83</v>
      </c>
      <c r="H137" s="31">
        <v>0.026689814814814816</v>
      </c>
      <c r="I137" s="32">
        <f t="shared" si="3"/>
        <v>0.0028125000000000025</v>
      </c>
      <c r="J137" s="33"/>
    </row>
    <row r="138" spans="1:10" ht="15">
      <c r="A138" s="134">
        <v>127</v>
      </c>
      <c r="B138" s="84">
        <v>169</v>
      </c>
      <c r="C138" s="87" t="s">
        <v>398</v>
      </c>
      <c r="D138" s="88" t="s">
        <v>334</v>
      </c>
      <c r="E138" s="86" t="s">
        <v>335</v>
      </c>
      <c r="F138" s="85">
        <v>21453</v>
      </c>
      <c r="G138" s="85" t="s">
        <v>255</v>
      </c>
      <c r="H138" s="31">
        <v>0.026689814814814816</v>
      </c>
      <c r="I138" s="32">
        <f t="shared" si="3"/>
        <v>0.0028125000000000025</v>
      </c>
      <c r="J138" s="33"/>
    </row>
    <row r="139" spans="1:10" ht="15">
      <c r="A139" s="134">
        <v>128</v>
      </c>
      <c r="B139" s="84">
        <v>34</v>
      </c>
      <c r="C139" s="87" t="s">
        <v>352</v>
      </c>
      <c r="D139" s="88" t="s">
        <v>205</v>
      </c>
      <c r="E139" s="86" t="s">
        <v>141</v>
      </c>
      <c r="F139" s="85">
        <v>1602820</v>
      </c>
      <c r="G139" s="85" t="s">
        <v>141</v>
      </c>
      <c r="H139" s="31">
        <v>0.026689814814814816</v>
      </c>
      <c r="I139" s="32">
        <f t="shared" si="3"/>
        <v>0.0028125000000000025</v>
      </c>
      <c r="J139" s="33"/>
    </row>
    <row r="140" spans="1:10" ht="15">
      <c r="A140" s="134">
        <v>129</v>
      </c>
      <c r="B140" s="84">
        <v>170</v>
      </c>
      <c r="C140" s="87" t="s">
        <v>403</v>
      </c>
      <c r="D140" s="88" t="s">
        <v>336</v>
      </c>
      <c r="E140" s="86" t="s">
        <v>337</v>
      </c>
      <c r="F140" s="85">
        <v>7442</v>
      </c>
      <c r="G140" s="85" t="s">
        <v>407</v>
      </c>
      <c r="H140" s="31">
        <v>0.027222222222222228</v>
      </c>
      <c r="I140" s="32">
        <f aca="true" t="shared" si="4" ref="I140:I157">H140-$H$12</f>
        <v>0.0033449074074074145</v>
      </c>
      <c r="J140" s="33"/>
    </row>
    <row r="141" spans="1:10" ht="15">
      <c r="A141" s="134">
        <v>130</v>
      </c>
      <c r="B141" s="84">
        <v>171</v>
      </c>
      <c r="C141" s="87" t="s">
        <v>404</v>
      </c>
      <c r="D141" s="88" t="s">
        <v>338</v>
      </c>
      <c r="E141" s="86" t="s">
        <v>277</v>
      </c>
      <c r="F141" s="85">
        <v>13677</v>
      </c>
      <c r="G141" s="85" t="s">
        <v>407</v>
      </c>
      <c r="H141" s="31">
        <v>0.027222222222222228</v>
      </c>
      <c r="I141" s="32">
        <f t="shared" si="4"/>
        <v>0.0033449074074074145</v>
      </c>
      <c r="J141" s="33"/>
    </row>
    <row r="142" spans="1:10" ht="15">
      <c r="A142" s="134">
        <v>131</v>
      </c>
      <c r="B142" s="84">
        <v>173</v>
      </c>
      <c r="C142" s="87" t="s">
        <v>405</v>
      </c>
      <c r="D142" s="88" t="s">
        <v>339</v>
      </c>
      <c r="E142" s="86" t="s">
        <v>259</v>
      </c>
      <c r="F142" s="85">
        <v>12285</v>
      </c>
      <c r="G142" s="85" t="s">
        <v>407</v>
      </c>
      <c r="H142" s="31">
        <v>0.027222222222222228</v>
      </c>
      <c r="I142" s="32">
        <f t="shared" si="4"/>
        <v>0.0033449074074074145</v>
      </c>
      <c r="J142" s="33"/>
    </row>
    <row r="143" spans="1:10" ht="15">
      <c r="A143" s="134">
        <v>132</v>
      </c>
      <c r="B143" s="84">
        <v>146</v>
      </c>
      <c r="C143" s="87" t="s">
        <v>392</v>
      </c>
      <c r="D143" s="88" t="s">
        <v>308</v>
      </c>
      <c r="E143" s="86" t="s">
        <v>309</v>
      </c>
      <c r="F143" s="85">
        <v>19337</v>
      </c>
      <c r="G143" s="85" t="s">
        <v>305</v>
      </c>
      <c r="H143" s="31">
        <v>0.027465277777777772</v>
      </c>
      <c r="I143" s="32">
        <f t="shared" si="4"/>
        <v>0.0035879629629629595</v>
      </c>
      <c r="J143" s="33"/>
    </row>
    <row r="144" spans="1:10" ht="15">
      <c r="A144" s="134">
        <v>133</v>
      </c>
      <c r="B144" s="84">
        <v>164</v>
      </c>
      <c r="C144" s="87" t="s">
        <v>500</v>
      </c>
      <c r="D144" s="88" t="s">
        <v>328</v>
      </c>
      <c r="E144" s="86" t="s">
        <v>327</v>
      </c>
      <c r="F144" s="85">
        <v>20971</v>
      </c>
      <c r="G144" s="85" t="s">
        <v>320</v>
      </c>
      <c r="H144" s="31">
        <v>0.027523148148148147</v>
      </c>
      <c r="I144" s="32">
        <f t="shared" si="4"/>
        <v>0.0036458333333333343</v>
      </c>
      <c r="J144" s="33"/>
    </row>
    <row r="145" spans="1:10" ht="15">
      <c r="A145" s="134">
        <v>134</v>
      </c>
      <c r="B145" s="84">
        <v>120</v>
      </c>
      <c r="C145" s="87" t="s">
        <v>484</v>
      </c>
      <c r="D145" s="88" t="s">
        <v>265</v>
      </c>
      <c r="E145" s="86" t="s">
        <v>266</v>
      </c>
      <c r="F145" s="85">
        <v>14264</v>
      </c>
      <c r="G145" s="85" t="s">
        <v>175</v>
      </c>
      <c r="H145" s="31">
        <v>0.030925925925925926</v>
      </c>
      <c r="I145" s="32">
        <f t="shared" si="4"/>
        <v>0.007048611111111113</v>
      </c>
      <c r="J145" s="33"/>
    </row>
    <row r="146" spans="1:10" ht="15">
      <c r="A146" s="134">
        <v>135</v>
      </c>
      <c r="B146" s="84">
        <v>109</v>
      </c>
      <c r="C146" s="87" t="s">
        <v>481</v>
      </c>
      <c r="D146" s="88" t="s">
        <v>260</v>
      </c>
      <c r="E146" s="86" t="s">
        <v>259</v>
      </c>
      <c r="F146" s="85">
        <v>21091</v>
      </c>
      <c r="G146" s="85" t="s">
        <v>255</v>
      </c>
      <c r="H146" s="31">
        <v>0.031712962962962964</v>
      </c>
      <c r="I146" s="32">
        <f t="shared" si="4"/>
        <v>0.00783564814814815</v>
      </c>
      <c r="J146" s="33"/>
    </row>
    <row r="147" spans="1:10" ht="15">
      <c r="A147" s="134">
        <v>136</v>
      </c>
      <c r="B147" s="84">
        <v>102</v>
      </c>
      <c r="C147" s="87" t="s">
        <v>477</v>
      </c>
      <c r="D147" s="88" t="s">
        <v>248</v>
      </c>
      <c r="E147" s="86" t="s">
        <v>249</v>
      </c>
      <c r="F147" s="85">
        <v>21335</v>
      </c>
      <c r="G147" s="85" t="s">
        <v>441</v>
      </c>
      <c r="H147" s="31">
        <v>0.031712962962962964</v>
      </c>
      <c r="I147" s="32">
        <f t="shared" si="4"/>
        <v>0.00783564814814815</v>
      </c>
      <c r="J147" s="33"/>
    </row>
    <row r="148" spans="1:10" ht="15">
      <c r="A148" s="134">
        <v>137</v>
      </c>
      <c r="B148" s="84">
        <v>113</v>
      </c>
      <c r="C148" s="87" t="s">
        <v>482</v>
      </c>
      <c r="D148" s="88" t="s">
        <v>439</v>
      </c>
      <c r="E148" s="86" t="s">
        <v>438</v>
      </c>
      <c r="F148" s="85">
        <v>19696</v>
      </c>
      <c r="G148" s="85" t="s">
        <v>180</v>
      </c>
      <c r="H148" s="31">
        <v>0.031712962962962964</v>
      </c>
      <c r="I148" s="32">
        <f t="shared" si="4"/>
        <v>0.00783564814814815</v>
      </c>
      <c r="J148" s="33"/>
    </row>
    <row r="149" spans="1:10" ht="15">
      <c r="A149" s="134">
        <v>138</v>
      </c>
      <c r="B149" s="84">
        <v>98</v>
      </c>
      <c r="C149" s="87" t="s">
        <v>475</v>
      </c>
      <c r="D149" s="88" t="s">
        <v>244</v>
      </c>
      <c r="E149" s="86" t="s">
        <v>239</v>
      </c>
      <c r="F149" s="85">
        <v>21493</v>
      </c>
      <c r="G149" s="85" t="s">
        <v>440</v>
      </c>
      <c r="H149" s="31">
        <v>0.031712962962962964</v>
      </c>
      <c r="I149" s="32">
        <f t="shared" si="4"/>
        <v>0.00783564814814815</v>
      </c>
      <c r="J149" s="33"/>
    </row>
    <row r="150" spans="1:10" ht="15">
      <c r="A150" s="134">
        <v>139</v>
      </c>
      <c r="B150" s="84">
        <v>163</v>
      </c>
      <c r="C150" s="87" t="s">
        <v>443</v>
      </c>
      <c r="D150" s="88" t="s">
        <v>444</v>
      </c>
      <c r="E150" s="86" t="s">
        <v>445</v>
      </c>
      <c r="F150" s="85">
        <v>20569</v>
      </c>
      <c r="G150" s="85" t="s">
        <v>320</v>
      </c>
      <c r="H150" s="31">
        <v>0.03215277777777777</v>
      </c>
      <c r="I150" s="32">
        <f t="shared" si="4"/>
        <v>0.00827546296296296</v>
      </c>
      <c r="J150" s="33"/>
    </row>
    <row r="151" spans="1:10" ht="15">
      <c r="A151" s="134">
        <v>140</v>
      </c>
      <c r="B151" s="84">
        <v>9</v>
      </c>
      <c r="C151" s="87" t="s">
        <v>110</v>
      </c>
      <c r="D151" s="88" t="s">
        <v>111</v>
      </c>
      <c r="E151" s="86" t="s">
        <v>85</v>
      </c>
      <c r="F151" s="85">
        <v>22069</v>
      </c>
      <c r="G151" s="85" t="s">
        <v>86</v>
      </c>
      <c r="H151" s="31">
        <v>0.03215277777777777</v>
      </c>
      <c r="I151" s="32">
        <f t="shared" si="4"/>
        <v>0.00827546296296296</v>
      </c>
      <c r="J151" s="33"/>
    </row>
    <row r="152" spans="1:10" ht="15">
      <c r="A152" s="134">
        <v>141</v>
      </c>
      <c r="B152" s="84">
        <v>157</v>
      </c>
      <c r="C152" s="87" t="s">
        <v>497</v>
      </c>
      <c r="D152" s="88" t="s">
        <v>322</v>
      </c>
      <c r="E152" s="86" t="s">
        <v>323</v>
      </c>
      <c r="F152" s="85">
        <v>21130</v>
      </c>
      <c r="G152" s="85" t="s">
        <v>320</v>
      </c>
      <c r="H152" s="31">
        <v>0.03575231481481481</v>
      </c>
      <c r="I152" s="32">
        <f t="shared" si="4"/>
        <v>0.011875</v>
      </c>
      <c r="J152" s="33"/>
    </row>
    <row r="153" spans="1:10" ht="15">
      <c r="A153" s="134">
        <v>142</v>
      </c>
      <c r="B153" s="84">
        <v>172</v>
      </c>
      <c r="C153" s="87" t="s">
        <v>447</v>
      </c>
      <c r="D153" s="88" t="s">
        <v>448</v>
      </c>
      <c r="E153" s="86" t="s">
        <v>449</v>
      </c>
      <c r="F153" s="85">
        <v>13034</v>
      </c>
      <c r="G153" s="85" t="s">
        <v>407</v>
      </c>
      <c r="H153" s="31">
        <v>0.036423611111111115</v>
      </c>
      <c r="I153" s="32">
        <f t="shared" si="4"/>
        <v>0.012546296296296302</v>
      </c>
      <c r="J153" s="33"/>
    </row>
    <row r="154" spans="1:10" ht="15">
      <c r="A154" s="134">
        <v>143</v>
      </c>
      <c r="B154" s="84">
        <v>16</v>
      </c>
      <c r="C154" s="87" t="s">
        <v>452</v>
      </c>
      <c r="D154" s="88" t="s">
        <v>198</v>
      </c>
      <c r="E154" s="86" t="s">
        <v>85</v>
      </c>
      <c r="F154" s="85">
        <v>23129</v>
      </c>
      <c r="G154" s="85" t="s">
        <v>86</v>
      </c>
      <c r="H154" s="31">
        <v>0.036423611111111115</v>
      </c>
      <c r="I154" s="32">
        <f t="shared" si="4"/>
        <v>0.012546296296296302</v>
      </c>
      <c r="J154" s="33"/>
    </row>
    <row r="155" spans="1:10" ht="15">
      <c r="A155" s="134">
        <v>144</v>
      </c>
      <c r="B155" s="84">
        <v>162</v>
      </c>
      <c r="C155" s="87" t="s">
        <v>499</v>
      </c>
      <c r="D155" s="88" t="s">
        <v>326</v>
      </c>
      <c r="E155" s="86" t="s">
        <v>323</v>
      </c>
      <c r="F155" s="85">
        <v>20471</v>
      </c>
      <c r="G155" s="85" t="s">
        <v>320</v>
      </c>
      <c r="H155" s="31">
        <v>0.037986111111111116</v>
      </c>
      <c r="I155" s="32">
        <f t="shared" si="4"/>
        <v>0.014108796296296303</v>
      </c>
      <c r="J155" s="33"/>
    </row>
    <row r="156" spans="1:10" ht="15">
      <c r="A156" s="134">
        <v>145</v>
      </c>
      <c r="B156" s="84">
        <v>168</v>
      </c>
      <c r="C156" s="87" t="s">
        <v>402</v>
      </c>
      <c r="D156" s="88" t="s">
        <v>333</v>
      </c>
      <c r="E156" s="86" t="s">
        <v>181</v>
      </c>
      <c r="F156" s="85">
        <v>21542</v>
      </c>
      <c r="G156" s="85" t="s">
        <v>255</v>
      </c>
      <c r="H156" s="31">
        <v>0.037986111111111116</v>
      </c>
      <c r="I156" s="32">
        <f t="shared" si="4"/>
        <v>0.014108796296296303</v>
      </c>
      <c r="J156" s="33"/>
    </row>
    <row r="157" spans="1:10" ht="15">
      <c r="A157" s="134">
        <v>146</v>
      </c>
      <c r="B157" s="84">
        <v>151</v>
      </c>
      <c r="C157" s="87" t="s">
        <v>496</v>
      </c>
      <c r="D157" s="88" t="s">
        <v>315</v>
      </c>
      <c r="E157" s="86" t="s">
        <v>312</v>
      </c>
      <c r="F157" s="85">
        <v>21403</v>
      </c>
      <c r="G157" s="85" t="s">
        <v>442</v>
      </c>
      <c r="H157" s="31">
        <v>0.03820601851851852</v>
      </c>
      <c r="I157" s="32">
        <f t="shared" si="4"/>
        <v>0.014328703703703708</v>
      </c>
      <c r="J157" s="33"/>
    </row>
    <row r="158" spans="1:10" ht="15">
      <c r="A158" s="134">
        <v>147</v>
      </c>
      <c r="B158" s="84">
        <v>14</v>
      </c>
      <c r="C158" s="87" t="s">
        <v>350</v>
      </c>
      <c r="D158" s="88" t="s">
        <v>196</v>
      </c>
      <c r="E158" s="86" t="s">
        <v>85</v>
      </c>
      <c r="F158" s="85">
        <v>22072</v>
      </c>
      <c r="G158" s="85" t="s">
        <v>86</v>
      </c>
      <c r="H158" s="31" t="s">
        <v>77</v>
      </c>
      <c r="I158" s="32"/>
      <c r="J158" s="33"/>
    </row>
    <row r="159" spans="1:10" ht="15">
      <c r="A159" s="134">
        <v>148</v>
      </c>
      <c r="B159" s="84">
        <v>38</v>
      </c>
      <c r="C159" s="87" t="s">
        <v>356</v>
      </c>
      <c r="D159" s="88" t="s">
        <v>209</v>
      </c>
      <c r="E159" s="86" t="s">
        <v>59</v>
      </c>
      <c r="F159" s="85">
        <v>100775</v>
      </c>
      <c r="G159" s="85" t="s">
        <v>35</v>
      </c>
      <c r="H159" s="31" t="s">
        <v>96</v>
      </c>
      <c r="I159" s="32"/>
      <c r="J159" s="33"/>
    </row>
    <row r="160" spans="1:10" ht="15">
      <c r="A160" s="134">
        <v>149</v>
      </c>
      <c r="B160" s="84">
        <v>96</v>
      </c>
      <c r="C160" s="87" t="s">
        <v>473</v>
      </c>
      <c r="D160" s="88" t="s">
        <v>242</v>
      </c>
      <c r="E160" s="86" t="s">
        <v>239</v>
      </c>
      <c r="F160" s="85">
        <v>20473</v>
      </c>
      <c r="G160" s="85" t="s">
        <v>440</v>
      </c>
      <c r="H160" s="31" t="s">
        <v>96</v>
      </c>
      <c r="I160" s="32"/>
      <c r="J160" s="33"/>
    </row>
    <row r="161" spans="1:10" ht="15">
      <c r="A161" s="114"/>
      <c r="B161" s="133" t="s">
        <v>524</v>
      </c>
      <c r="C161" s="114"/>
      <c r="D161" s="114"/>
      <c r="E161" s="114"/>
      <c r="F161" s="114"/>
      <c r="G161" s="114"/>
      <c r="H161" s="114"/>
      <c r="I161" s="114"/>
      <c r="J161" s="114"/>
    </row>
    <row r="162" spans="1:10" ht="12.75">
      <c r="A162" s="90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2.75">
      <c r="A163" s="90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2.75">
      <c r="A164" s="5"/>
      <c r="B164" s="5" t="s">
        <v>60</v>
      </c>
      <c r="C164" s="6"/>
      <c r="D164" s="5"/>
      <c r="F164" s="5"/>
      <c r="G164" s="5"/>
      <c r="I164" s="5"/>
      <c r="J164" s="5"/>
    </row>
    <row r="165" spans="1:10" ht="15">
      <c r="A165" s="30">
        <v>1</v>
      </c>
      <c r="B165" s="84">
        <v>70</v>
      </c>
      <c r="C165" s="85" t="s">
        <v>159</v>
      </c>
      <c r="D165" s="88" t="s">
        <v>160</v>
      </c>
      <c r="E165" s="86" t="s">
        <v>34</v>
      </c>
      <c r="F165" s="85">
        <v>7047</v>
      </c>
      <c r="G165" s="103" t="s">
        <v>34</v>
      </c>
      <c r="H165" s="5" t="s">
        <v>47</v>
      </c>
      <c r="I165" s="5"/>
      <c r="J165" s="5"/>
    </row>
    <row r="166" spans="1:10" ht="15">
      <c r="A166" s="30">
        <v>2</v>
      </c>
      <c r="B166" s="84">
        <v>24</v>
      </c>
      <c r="C166" s="85" t="s">
        <v>138</v>
      </c>
      <c r="D166" s="88" t="s">
        <v>139</v>
      </c>
      <c r="E166" s="86" t="s">
        <v>450</v>
      </c>
      <c r="F166" s="85">
        <v>1601280</v>
      </c>
      <c r="G166" s="103" t="s">
        <v>204</v>
      </c>
      <c r="H166" s="5" t="s">
        <v>48</v>
      </c>
      <c r="I166" s="5"/>
      <c r="J166" s="5"/>
    </row>
    <row r="167" spans="1:10" ht="15">
      <c r="A167" s="30">
        <v>3</v>
      </c>
      <c r="B167" s="84">
        <v>107</v>
      </c>
      <c r="C167" s="85" t="s">
        <v>374</v>
      </c>
      <c r="D167" s="88" t="s">
        <v>256</v>
      </c>
      <c r="E167" s="86" t="s">
        <v>257</v>
      </c>
      <c r="F167" s="85">
        <v>20368</v>
      </c>
      <c r="G167" s="103" t="s">
        <v>180</v>
      </c>
      <c r="H167" s="5" t="s">
        <v>49</v>
      </c>
      <c r="I167" s="5"/>
      <c r="J167" s="5"/>
    </row>
    <row r="168" spans="1:10" ht="12.75">
      <c r="A168" s="5"/>
      <c r="B168" s="5"/>
      <c r="C168" s="6"/>
      <c r="D168" s="5"/>
      <c r="E168" s="5"/>
      <c r="F168" s="5"/>
      <c r="G168" s="5"/>
      <c r="H168" s="5"/>
      <c r="I168" s="5"/>
      <c r="J168" s="5"/>
    </row>
    <row r="169" spans="1:2" ht="12.75">
      <c r="A169" s="40"/>
      <c r="B169" s="1" t="s">
        <v>528</v>
      </c>
    </row>
    <row r="170" spans="2:7" ht="12.75">
      <c r="B170" s="41"/>
      <c r="C170" s="43"/>
      <c r="D170" s="26"/>
      <c r="E170" s="41"/>
      <c r="F170" s="42"/>
      <c r="G170" s="42"/>
    </row>
    <row r="171" spans="1:7" ht="12.75">
      <c r="A171" s="72" t="s">
        <v>517</v>
      </c>
      <c r="B171" s="41"/>
      <c r="C171" s="43"/>
      <c r="D171" s="26"/>
      <c r="E171" s="41"/>
      <c r="F171" s="42"/>
      <c r="G171" s="42"/>
    </row>
    <row r="172" spans="2:7" ht="12.75">
      <c r="B172" s="41"/>
      <c r="C172" s="43"/>
      <c r="D172" s="26"/>
      <c r="E172" s="41"/>
      <c r="F172" s="42"/>
      <c r="G172" s="42"/>
    </row>
    <row r="173" ht="12.75">
      <c r="A173" s="1" t="s">
        <v>529</v>
      </c>
    </row>
    <row r="174" ht="12.75">
      <c r="A174" s="1" t="s">
        <v>530</v>
      </c>
    </row>
    <row r="179" ht="12.75">
      <c r="D179" s="41"/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4" right="0.2362204724409449" top="0.31496062992125984" bottom="0.31496062992125984" header="0.2362204724409449" footer="0.1968503937007874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1"/>
  <sheetViews>
    <sheetView zoomScalePageLayoutView="0" workbookViewId="0" topLeftCell="A1">
      <selection activeCell="AN19" sqref="AN19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8.421875" style="1" customWidth="1"/>
    <col min="11" max="11" width="7.7109375" style="0" hidden="1" customWidth="1"/>
    <col min="12" max="12" width="6.421875" style="0" hidden="1" customWidth="1"/>
    <col min="13" max="13" width="11.57421875" style="0" hidden="1" customWidth="1"/>
    <col min="14" max="14" width="10.28125" style="0" hidden="1" customWidth="1"/>
    <col min="15" max="15" width="7.7109375" style="0" hidden="1" customWidth="1"/>
    <col min="16" max="16" width="6.421875" style="0" hidden="1" customWidth="1"/>
    <col min="17" max="17" width="11.57421875" style="0" hidden="1" customWidth="1"/>
    <col min="18" max="18" width="10.28125" style="0" hidden="1" customWidth="1"/>
    <col min="19" max="19" width="7.7109375" style="0" hidden="1" customWidth="1"/>
    <col min="20" max="20" width="6.421875" style="0" hidden="1" customWidth="1"/>
    <col min="21" max="21" width="11.57421875" style="0" hidden="1" customWidth="1"/>
    <col min="22" max="22" width="10.28125" style="0" hidden="1" customWidth="1"/>
    <col min="23" max="23" width="7.7109375" style="0" hidden="1" customWidth="1"/>
    <col min="24" max="24" width="6.421875" style="0" hidden="1" customWidth="1"/>
    <col min="25" max="25" width="11.57421875" style="0" hidden="1" customWidth="1"/>
    <col min="26" max="26" width="10.28125" style="0" hidden="1" customWidth="1"/>
    <col min="27" max="27" width="7.7109375" style="0" hidden="1" customWidth="1"/>
    <col min="28" max="28" width="6.421875" style="0" hidden="1" customWidth="1"/>
    <col min="29" max="29" width="11.57421875" style="0" hidden="1" customWidth="1"/>
    <col min="30" max="30" width="10.28125" style="0" hidden="1" customWidth="1"/>
    <col min="31" max="31" width="10.140625" style="0" hidden="1" customWidth="1"/>
    <col min="32" max="33" width="9.14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4:9" ht="15.75">
      <c r="D3" s="163" t="s">
        <v>532</v>
      </c>
      <c r="E3" s="163"/>
      <c r="F3" s="163"/>
      <c r="G3" s="163"/>
      <c r="I3" s="3"/>
    </row>
    <row r="4" spans="1:9" ht="12.75">
      <c r="A4" s="4" t="s">
        <v>78</v>
      </c>
      <c r="C4" s="64">
        <v>42496</v>
      </c>
      <c r="I4" s="3" t="s">
        <v>33</v>
      </c>
    </row>
    <row r="5" spans="1:9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19"/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19"/>
    </row>
    <row r="9" spans="1:9" ht="6" customHeight="1">
      <c r="A9" s="97"/>
      <c r="B9" s="102"/>
      <c r="C9" s="98"/>
      <c r="D9" s="98"/>
      <c r="E9" s="99"/>
      <c r="F9" s="100"/>
      <c r="G9" s="97"/>
      <c r="H9" s="102"/>
      <c r="I9" s="98"/>
    </row>
    <row r="10" spans="1:31" ht="1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7"/>
      <c r="K10" s="170" t="s">
        <v>25</v>
      </c>
      <c r="L10" s="170"/>
      <c r="M10" s="170"/>
      <c r="N10" s="170"/>
      <c r="O10" s="171" t="s">
        <v>24</v>
      </c>
      <c r="P10" s="171"/>
      <c r="Q10" s="171"/>
      <c r="R10" s="171"/>
      <c r="S10" s="170" t="s">
        <v>26</v>
      </c>
      <c r="T10" s="170"/>
      <c r="U10" s="170"/>
      <c r="V10" s="170"/>
      <c r="W10" s="171" t="s">
        <v>30</v>
      </c>
      <c r="X10" s="171"/>
      <c r="Y10" s="171"/>
      <c r="Z10" s="171"/>
      <c r="AA10" s="170" t="s">
        <v>27</v>
      </c>
      <c r="AB10" s="170"/>
      <c r="AC10" s="170"/>
      <c r="AD10" s="170"/>
      <c r="AE10" t="s">
        <v>31</v>
      </c>
    </row>
    <row r="11" spans="1:10" ht="15">
      <c r="A11" s="114"/>
      <c r="B11" s="157"/>
      <c r="C11" s="157"/>
      <c r="D11" s="157"/>
      <c r="E11" s="157"/>
      <c r="F11" s="158"/>
      <c r="G11" s="158"/>
      <c r="H11" s="158"/>
      <c r="I11" s="158"/>
      <c r="J11" s="20"/>
    </row>
    <row r="12" spans="1:31" ht="15">
      <c r="A12" s="115">
        <v>1</v>
      </c>
      <c r="B12" s="84">
        <v>14</v>
      </c>
      <c r="C12" s="85" t="s">
        <v>350</v>
      </c>
      <c r="D12" s="88" t="s">
        <v>196</v>
      </c>
      <c r="E12" s="86" t="s">
        <v>85</v>
      </c>
      <c r="F12" s="85">
        <v>22072</v>
      </c>
      <c r="G12" s="103" t="s">
        <v>86</v>
      </c>
      <c r="H12" s="9">
        <f aca="true" t="shared" si="0" ref="H12:H43">SUM(M12,Q12,U12,Y12,AC12)-SUM(R12,V12,Z12,AD12)</f>
        <v>0.1041087962962963</v>
      </c>
      <c r="I12" s="9">
        <f aca="true" t="shared" si="1" ref="I12:I43">H12-$H$12</f>
        <v>0</v>
      </c>
      <c r="K12" s="23">
        <v>135</v>
      </c>
      <c r="L12" s="34">
        <v>14</v>
      </c>
      <c r="M12" s="27">
        <v>0.0018518518518518517</v>
      </c>
      <c r="N12" s="140">
        <v>404</v>
      </c>
      <c r="O12" s="115">
        <v>134</v>
      </c>
      <c r="P12" s="84">
        <v>14</v>
      </c>
      <c r="Q12" s="18">
        <v>0.10225694444444444</v>
      </c>
      <c r="R12" s="16"/>
      <c r="S12" s="134"/>
      <c r="T12" s="84"/>
      <c r="U12" s="31"/>
      <c r="V12" s="33"/>
      <c r="W12" s="23"/>
      <c r="X12" s="84"/>
      <c r="Y12" s="32"/>
      <c r="Z12" s="92"/>
      <c r="AA12" s="23"/>
      <c r="AB12" s="84"/>
      <c r="AC12" s="27"/>
      <c r="AD12" s="8"/>
      <c r="AE12" s="71"/>
    </row>
    <row r="13" spans="1:31" ht="15">
      <c r="A13" s="115">
        <v>2</v>
      </c>
      <c r="B13" s="84">
        <v>107</v>
      </c>
      <c r="C13" s="85" t="s">
        <v>374</v>
      </c>
      <c r="D13" s="88" t="s">
        <v>256</v>
      </c>
      <c r="E13" s="86" t="s">
        <v>257</v>
      </c>
      <c r="F13" s="85">
        <v>20368</v>
      </c>
      <c r="G13" s="103" t="s">
        <v>180</v>
      </c>
      <c r="H13" s="9">
        <f t="shared" si="0"/>
        <v>0.11326388888888889</v>
      </c>
      <c r="I13" s="9">
        <f t="shared" si="1"/>
        <v>0.00915509259259259</v>
      </c>
      <c r="K13" s="23">
        <v>20</v>
      </c>
      <c r="L13" s="34">
        <v>107</v>
      </c>
      <c r="M13" s="27">
        <v>0.0016435185185185183</v>
      </c>
      <c r="N13" s="140">
        <v>723</v>
      </c>
      <c r="O13" s="115">
        <v>1</v>
      </c>
      <c r="P13" s="84">
        <v>107</v>
      </c>
      <c r="Q13" s="18">
        <v>0.08787037037037038</v>
      </c>
      <c r="R13" s="16">
        <v>0.00011574074074074073</v>
      </c>
      <c r="S13" s="134">
        <v>21</v>
      </c>
      <c r="T13" s="84">
        <v>107</v>
      </c>
      <c r="U13" s="31">
        <v>0.023877314814814813</v>
      </c>
      <c r="V13" s="33">
        <v>1.1574074074074073E-05</v>
      </c>
      <c r="W13" s="23"/>
      <c r="X13" s="84"/>
      <c r="Y13" s="32"/>
      <c r="Z13" s="16"/>
      <c r="AA13" s="23"/>
      <c r="AB13" s="84"/>
      <c r="AC13" s="27"/>
      <c r="AD13" s="8"/>
      <c r="AE13" s="15"/>
    </row>
    <row r="14" spans="1:30" ht="15">
      <c r="A14" s="115">
        <v>3</v>
      </c>
      <c r="B14" s="84">
        <v>2</v>
      </c>
      <c r="C14" s="85" t="s">
        <v>527</v>
      </c>
      <c r="D14" s="88" t="s">
        <v>189</v>
      </c>
      <c r="E14" s="86" t="s">
        <v>45</v>
      </c>
      <c r="F14" s="85">
        <v>939</v>
      </c>
      <c r="G14" s="103" t="s">
        <v>36</v>
      </c>
      <c r="H14" s="9">
        <f t="shared" si="0"/>
        <v>0.1140625</v>
      </c>
      <c r="I14" s="9">
        <f t="shared" si="1"/>
        <v>0.0099537037037037</v>
      </c>
      <c r="K14" s="23">
        <v>3</v>
      </c>
      <c r="L14" s="34">
        <v>2</v>
      </c>
      <c r="M14" s="27">
        <v>0.001597222222222222</v>
      </c>
      <c r="N14" s="140">
        <v>217</v>
      </c>
      <c r="O14" s="115">
        <v>5</v>
      </c>
      <c r="P14" s="84">
        <v>2</v>
      </c>
      <c r="Q14" s="18">
        <v>0.08865740740740741</v>
      </c>
      <c r="R14" s="18"/>
      <c r="S14" s="134">
        <v>1</v>
      </c>
      <c r="T14" s="84">
        <v>2</v>
      </c>
      <c r="U14" s="31">
        <v>0.023877314814814813</v>
      </c>
      <c r="V14" s="33">
        <v>6.944444444444444E-05</v>
      </c>
      <c r="W14" s="23"/>
      <c r="X14" s="84"/>
      <c r="Y14" s="32"/>
      <c r="Z14" s="16"/>
      <c r="AA14" s="23"/>
      <c r="AB14" s="84"/>
      <c r="AC14" s="27"/>
      <c r="AD14" s="8"/>
    </row>
    <row r="15" spans="1:30" ht="15">
      <c r="A15" s="115">
        <v>4</v>
      </c>
      <c r="B15" s="84">
        <v>70</v>
      </c>
      <c r="C15" s="85" t="s">
        <v>159</v>
      </c>
      <c r="D15" s="88" t="s">
        <v>160</v>
      </c>
      <c r="E15" s="86" t="s">
        <v>34</v>
      </c>
      <c r="F15" s="85">
        <v>7047</v>
      </c>
      <c r="G15" s="103" t="s">
        <v>34</v>
      </c>
      <c r="H15" s="9">
        <f t="shared" si="0"/>
        <v>0.1140625</v>
      </c>
      <c r="I15" s="9">
        <f t="shared" si="1"/>
        <v>0.0099537037037037</v>
      </c>
      <c r="K15" s="23">
        <v>6</v>
      </c>
      <c r="L15" s="34">
        <v>70</v>
      </c>
      <c r="M15" s="27">
        <v>0.0016087962962962963</v>
      </c>
      <c r="N15" s="140">
        <v>367</v>
      </c>
      <c r="O15" s="115">
        <v>24</v>
      </c>
      <c r="P15" s="84">
        <v>70</v>
      </c>
      <c r="Q15" s="18">
        <v>0.08865740740740741</v>
      </c>
      <c r="R15" s="16"/>
      <c r="S15" s="134">
        <v>2</v>
      </c>
      <c r="T15" s="84">
        <v>70</v>
      </c>
      <c r="U15" s="31">
        <v>0.023877314814814813</v>
      </c>
      <c r="V15" s="33">
        <v>8.101851851851852E-05</v>
      </c>
      <c r="W15" s="23"/>
      <c r="X15" s="84"/>
      <c r="Y15" s="32"/>
      <c r="Z15" s="16"/>
      <c r="AA15" s="23"/>
      <c r="AB15" s="84"/>
      <c r="AC15" s="27"/>
      <c r="AD15" s="8"/>
    </row>
    <row r="16" spans="1:30" ht="15">
      <c r="A16" s="115">
        <v>5</v>
      </c>
      <c r="B16" s="84">
        <v>24</v>
      </c>
      <c r="C16" s="85" t="s">
        <v>138</v>
      </c>
      <c r="D16" s="88" t="s">
        <v>139</v>
      </c>
      <c r="E16" s="86" t="s">
        <v>450</v>
      </c>
      <c r="F16" s="85">
        <v>1601280</v>
      </c>
      <c r="G16" s="103" t="s">
        <v>204</v>
      </c>
      <c r="H16" s="9">
        <f t="shared" si="0"/>
        <v>0.11408564814814814</v>
      </c>
      <c r="I16" s="9">
        <f t="shared" si="1"/>
        <v>0.009976851851851848</v>
      </c>
      <c r="K16" s="23">
        <v>2</v>
      </c>
      <c r="L16" s="34">
        <v>24</v>
      </c>
      <c r="M16" s="27">
        <v>0.001574074074074074</v>
      </c>
      <c r="N16" s="140">
        <v>637</v>
      </c>
      <c r="O16" s="115">
        <v>25</v>
      </c>
      <c r="P16" s="84">
        <v>24</v>
      </c>
      <c r="Q16" s="18">
        <v>0.08865740740740741</v>
      </c>
      <c r="R16" s="16"/>
      <c r="S16" s="134">
        <v>17</v>
      </c>
      <c r="T16" s="84">
        <v>24</v>
      </c>
      <c r="U16" s="31">
        <v>0.023877314814814813</v>
      </c>
      <c r="V16" s="33">
        <v>2.3148148148148147E-05</v>
      </c>
      <c r="W16" s="23"/>
      <c r="X16" s="84"/>
      <c r="Y16" s="32"/>
      <c r="Z16" s="16"/>
      <c r="AA16" s="23"/>
      <c r="AB16" s="84"/>
      <c r="AC16" s="27"/>
      <c r="AD16" s="8"/>
    </row>
    <row r="17" spans="1:30" ht="15">
      <c r="A17" s="115">
        <v>6</v>
      </c>
      <c r="B17" s="84">
        <v>28</v>
      </c>
      <c r="C17" s="85" t="s">
        <v>135</v>
      </c>
      <c r="D17" s="88" t="s">
        <v>414</v>
      </c>
      <c r="E17" s="86" t="s">
        <v>450</v>
      </c>
      <c r="F17" s="85">
        <v>1601186</v>
      </c>
      <c r="G17" s="103" t="s">
        <v>204</v>
      </c>
      <c r="H17" s="9">
        <f t="shared" si="0"/>
        <v>0.11412037037037037</v>
      </c>
      <c r="I17" s="9">
        <f t="shared" si="1"/>
        <v>0.010011574074074076</v>
      </c>
      <c r="K17" s="23">
        <v>39</v>
      </c>
      <c r="L17" s="34">
        <v>28</v>
      </c>
      <c r="M17" s="27">
        <v>0.0016782407407407406</v>
      </c>
      <c r="N17" s="140">
        <v>479</v>
      </c>
      <c r="O17" s="115">
        <v>2</v>
      </c>
      <c r="P17" s="84">
        <v>28</v>
      </c>
      <c r="Q17" s="18">
        <v>0.08863425925925926</v>
      </c>
      <c r="R17" s="16">
        <v>6.944444444444444E-05</v>
      </c>
      <c r="S17" s="134">
        <v>42</v>
      </c>
      <c r="T17" s="84">
        <v>28</v>
      </c>
      <c r="U17" s="31">
        <v>0.023877314814814813</v>
      </c>
      <c r="V17" s="33"/>
      <c r="W17" s="23"/>
      <c r="X17" s="84"/>
      <c r="Y17" s="32"/>
      <c r="Z17" s="16"/>
      <c r="AA17" s="23"/>
      <c r="AB17" s="84"/>
      <c r="AC17" s="27"/>
      <c r="AD17" s="8"/>
    </row>
    <row r="18" spans="1:30" ht="15">
      <c r="A18" s="115">
        <v>7</v>
      </c>
      <c r="B18" s="84">
        <v>71</v>
      </c>
      <c r="C18" s="85" t="s">
        <v>164</v>
      </c>
      <c r="D18" s="88" t="s">
        <v>165</v>
      </c>
      <c r="E18" s="86" t="s">
        <v>34</v>
      </c>
      <c r="F18" s="85">
        <v>5019</v>
      </c>
      <c r="G18" s="103" t="s">
        <v>34</v>
      </c>
      <c r="H18" s="9">
        <f t="shared" si="0"/>
        <v>0.11412037037037037</v>
      </c>
      <c r="I18" s="9">
        <f t="shared" si="1"/>
        <v>0.010011574074074076</v>
      </c>
      <c r="K18" s="23">
        <v>7</v>
      </c>
      <c r="L18" s="34">
        <v>71</v>
      </c>
      <c r="M18" s="27">
        <v>0.0016087962962962963</v>
      </c>
      <c r="N18" s="140">
        <v>830</v>
      </c>
      <c r="O18" s="115">
        <v>4</v>
      </c>
      <c r="P18" s="84">
        <v>71</v>
      </c>
      <c r="Q18" s="18">
        <v>0.08865740740740741</v>
      </c>
      <c r="R18" s="16"/>
      <c r="S18" s="134">
        <v>3</v>
      </c>
      <c r="T18" s="84">
        <v>71</v>
      </c>
      <c r="U18" s="31">
        <v>0.023877314814814813</v>
      </c>
      <c r="V18" s="33">
        <v>2.3148148148148147E-05</v>
      </c>
      <c r="W18" s="23"/>
      <c r="X18" s="84"/>
      <c r="Y18" s="32"/>
      <c r="Z18" s="16"/>
      <c r="AA18" s="23"/>
      <c r="AB18" s="84"/>
      <c r="AC18" s="27"/>
      <c r="AD18" s="8"/>
    </row>
    <row r="19" spans="1:30" ht="15">
      <c r="A19" s="115">
        <v>8</v>
      </c>
      <c r="B19" s="84">
        <v>5</v>
      </c>
      <c r="C19" s="85" t="s">
        <v>108</v>
      </c>
      <c r="D19" s="88" t="s">
        <v>109</v>
      </c>
      <c r="E19" s="86" t="s">
        <v>45</v>
      </c>
      <c r="F19" s="85">
        <v>1053</v>
      </c>
      <c r="G19" s="103" t="s">
        <v>36</v>
      </c>
      <c r="H19" s="9">
        <f t="shared" si="0"/>
        <v>0.11413194444444444</v>
      </c>
      <c r="I19" s="9">
        <f t="shared" si="1"/>
        <v>0.010023148148148142</v>
      </c>
      <c r="K19" s="23">
        <v>4</v>
      </c>
      <c r="L19" s="34">
        <v>5</v>
      </c>
      <c r="M19" s="27">
        <v>0.001597222222222222</v>
      </c>
      <c r="N19" s="140">
        <v>684</v>
      </c>
      <c r="O19" s="115">
        <v>6</v>
      </c>
      <c r="P19" s="84">
        <v>5</v>
      </c>
      <c r="Q19" s="18">
        <v>0.08865740740740741</v>
      </c>
      <c r="R19" s="16"/>
      <c r="S19" s="134">
        <v>32</v>
      </c>
      <c r="T19" s="84">
        <v>5</v>
      </c>
      <c r="U19" s="31">
        <v>0.023877314814814813</v>
      </c>
      <c r="V19" s="33"/>
      <c r="W19" s="23"/>
      <c r="X19" s="84"/>
      <c r="Y19" s="32"/>
      <c r="Z19" s="16"/>
      <c r="AA19" s="23"/>
      <c r="AB19" s="84"/>
      <c r="AC19" s="27"/>
      <c r="AD19" s="8"/>
    </row>
    <row r="20" spans="1:31" ht="15">
      <c r="A20" s="115">
        <v>9</v>
      </c>
      <c r="B20" s="84">
        <v>1</v>
      </c>
      <c r="C20" s="85" t="s">
        <v>177</v>
      </c>
      <c r="D20" s="88" t="s">
        <v>188</v>
      </c>
      <c r="E20" s="86" t="s">
        <v>84</v>
      </c>
      <c r="F20" s="85">
        <v>947</v>
      </c>
      <c r="G20" s="103" t="s">
        <v>36</v>
      </c>
      <c r="H20" s="9">
        <f t="shared" si="0"/>
        <v>0.11414351851851852</v>
      </c>
      <c r="I20" s="9">
        <f t="shared" si="1"/>
        <v>0.010034722222222223</v>
      </c>
      <c r="K20" s="23">
        <v>5</v>
      </c>
      <c r="L20" s="34">
        <v>1</v>
      </c>
      <c r="M20" s="27">
        <v>0.0016087962962962963</v>
      </c>
      <c r="N20" s="140">
        <v>253</v>
      </c>
      <c r="O20" s="115">
        <v>7</v>
      </c>
      <c r="P20" s="84">
        <v>1</v>
      </c>
      <c r="Q20" s="18">
        <v>0.08865740740740741</v>
      </c>
      <c r="R20" s="16"/>
      <c r="S20" s="134">
        <v>7</v>
      </c>
      <c r="T20" s="84">
        <v>1</v>
      </c>
      <c r="U20" s="31">
        <v>0.023877314814814813</v>
      </c>
      <c r="V20" s="33"/>
      <c r="W20" s="23"/>
      <c r="X20" s="84"/>
      <c r="Y20" s="32"/>
      <c r="Z20" s="16"/>
      <c r="AA20" s="23"/>
      <c r="AB20" s="84"/>
      <c r="AC20" s="27"/>
      <c r="AD20" s="8"/>
      <c r="AE20" s="15"/>
    </row>
    <row r="21" spans="1:30" ht="15">
      <c r="A21" s="115">
        <v>10</v>
      </c>
      <c r="B21" s="84">
        <v>134</v>
      </c>
      <c r="C21" s="85" t="s">
        <v>384</v>
      </c>
      <c r="D21" s="88" t="s">
        <v>289</v>
      </c>
      <c r="E21" s="86" t="s">
        <v>288</v>
      </c>
      <c r="F21" s="85">
        <v>12797</v>
      </c>
      <c r="G21" s="103" t="s">
        <v>286</v>
      </c>
      <c r="H21" s="9">
        <f t="shared" si="0"/>
        <v>0.11414351851851852</v>
      </c>
      <c r="I21" s="9">
        <f t="shared" si="1"/>
        <v>0.010034722222222223</v>
      </c>
      <c r="K21" s="23">
        <v>27</v>
      </c>
      <c r="L21" s="34">
        <v>134</v>
      </c>
      <c r="M21" s="27">
        <v>0.0016550925925925926</v>
      </c>
      <c r="N21" s="140">
        <v>688</v>
      </c>
      <c r="O21" s="115">
        <v>3</v>
      </c>
      <c r="P21" s="84">
        <v>134</v>
      </c>
      <c r="Q21" s="18">
        <v>0.08865740740740741</v>
      </c>
      <c r="R21" s="16">
        <v>4.6296296296296294E-05</v>
      </c>
      <c r="S21" s="134">
        <v>16</v>
      </c>
      <c r="T21" s="84">
        <v>134</v>
      </c>
      <c r="U21" s="31">
        <v>0.023877314814814813</v>
      </c>
      <c r="V21" s="33"/>
      <c r="W21" s="23"/>
      <c r="X21" s="84"/>
      <c r="Y21" s="32"/>
      <c r="Z21" s="16"/>
      <c r="AA21" s="23"/>
      <c r="AB21" s="84"/>
      <c r="AC21" s="27"/>
      <c r="AD21" s="8"/>
    </row>
    <row r="22" spans="1:30" ht="15">
      <c r="A22" s="115">
        <v>11</v>
      </c>
      <c r="B22" s="84">
        <v>148</v>
      </c>
      <c r="C22" s="85" t="s">
        <v>394</v>
      </c>
      <c r="D22" s="88" t="s">
        <v>311</v>
      </c>
      <c r="E22" s="86" t="s">
        <v>312</v>
      </c>
      <c r="F22" s="85">
        <v>10354</v>
      </c>
      <c r="G22" s="103" t="s">
        <v>442</v>
      </c>
      <c r="H22" s="9">
        <f t="shared" si="0"/>
        <v>0.11421296296296296</v>
      </c>
      <c r="I22" s="9">
        <f t="shared" si="1"/>
        <v>0.010104166666666664</v>
      </c>
      <c r="K22" s="23">
        <v>37</v>
      </c>
      <c r="L22" s="34">
        <v>148</v>
      </c>
      <c r="M22" s="27">
        <v>0.0016782407407407406</v>
      </c>
      <c r="N22" s="140">
        <v>217</v>
      </c>
      <c r="O22" s="115">
        <v>9</v>
      </c>
      <c r="P22" s="84">
        <v>148</v>
      </c>
      <c r="Q22" s="18">
        <v>0.08865740740740741</v>
      </c>
      <c r="R22" s="16"/>
      <c r="S22" s="134">
        <v>18</v>
      </c>
      <c r="T22" s="84">
        <v>148</v>
      </c>
      <c r="U22" s="31">
        <v>0.023877314814814813</v>
      </c>
      <c r="V22" s="33"/>
      <c r="W22" s="23"/>
      <c r="X22" s="84"/>
      <c r="Y22" s="32"/>
      <c r="Z22" s="16"/>
      <c r="AA22" s="23"/>
      <c r="AB22" s="84"/>
      <c r="AC22" s="27"/>
      <c r="AD22" s="8"/>
    </row>
    <row r="23" spans="1:30" ht="15">
      <c r="A23" s="115">
        <v>12</v>
      </c>
      <c r="B23" s="84">
        <v>25</v>
      </c>
      <c r="C23" s="85" t="s">
        <v>132</v>
      </c>
      <c r="D23" s="88" t="s">
        <v>133</v>
      </c>
      <c r="E23" s="86" t="s">
        <v>450</v>
      </c>
      <c r="F23" s="85">
        <v>1600141</v>
      </c>
      <c r="G23" s="103" t="s">
        <v>204</v>
      </c>
      <c r="H23" s="9">
        <f t="shared" si="0"/>
        <v>0.11422453703703703</v>
      </c>
      <c r="I23" s="9">
        <f t="shared" si="1"/>
        <v>0.01011574074074073</v>
      </c>
      <c r="K23" s="23">
        <v>47</v>
      </c>
      <c r="L23" s="34">
        <v>25</v>
      </c>
      <c r="M23" s="27">
        <v>0.001689814814814815</v>
      </c>
      <c r="N23" s="140">
        <v>92</v>
      </c>
      <c r="O23" s="115">
        <v>8</v>
      </c>
      <c r="P23" s="84">
        <v>25</v>
      </c>
      <c r="Q23" s="18">
        <v>0.08865740740740741</v>
      </c>
      <c r="R23" s="16"/>
      <c r="S23" s="134">
        <v>12</v>
      </c>
      <c r="T23" s="84">
        <v>25</v>
      </c>
      <c r="U23" s="31">
        <v>0.023877314814814813</v>
      </c>
      <c r="V23" s="31"/>
      <c r="W23" s="23"/>
      <c r="X23" s="84"/>
      <c r="Y23" s="32"/>
      <c r="Z23" s="16"/>
      <c r="AA23" s="23"/>
      <c r="AB23" s="84"/>
      <c r="AC23" s="27"/>
      <c r="AD23" s="8"/>
    </row>
    <row r="24" spans="1:30" ht="15">
      <c r="A24" s="115">
        <v>13</v>
      </c>
      <c r="B24" s="84">
        <v>72</v>
      </c>
      <c r="C24" s="85" t="s">
        <v>161</v>
      </c>
      <c r="D24" s="88" t="s">
        <v>162</v>
      </c>
      <c r="E24" s="86" t="s">
        <v>34</v>
      </c>
      <c r="F24" s="85">
        <v>6089</v>
      </c>
      <c r="G24" s="103" t="s">
        <v>34</v>
      </c>
      <c r="H24" s="9">
        <f t="shared" si="0"/>
        <v>0.11423611111111111</v>
      </c>
      <c r="I24" s="9">
        <f t="shared" si="1"/>
        <v>0.010127314814814811</v>
      </c>
      <c r="K24" s="23">
        <v>8</v>
      </c>
      <c r="L24" s="34">
        <v>72</v>
      </c>
      <c r="M24" s="27">
        <v>0.0016087962962962963</v>
      </c>
      <c r="N24" s="140">
        <v>864</v>
      </c>
      <c r="O24" s="115">
        <v>10</v>
      </c>
      <c r="P24" s="84">
        <v>72</v>
      </c>
      <c r="Q24" s="18">
        <v>0.08875</v>
      </c>
      <c r="R24" s="16"/>
      <c r="S24" s="134">
        <v>4</v>
      </c>
      <c r="T24" s="84">
        <v>72</v>
      </c>
      <c r="U24" s="31">
        <v>0.023877314814814813</v>
      </c>
      <c r="V24" s="33"/>
      <c r="W24" s="23"/>
      <c r="X24" s="84"/>
      <c r="Y24" s="32"/>
      <c r="Z24" s="16"/>
      <c r="AA24" s="23"/>
      <c r="AB24" s="84"/>
      <c r="AC24" s="27"/>
      <c r="AD24" s="8"/>
    </row>
    <row r="25" spans="1:31" ht="15">
      <c r="A25" s="115">
        <v>14</v>
      </c>
      <c r="B25" s="84">
        <v>67</v>
      </c>
      <c r="C25" s="85" t="s">
        <v>433</v>
      </c>
      <c r="D25" s="88" t="s">
        <v>225</v>
      </c>
      <c r="E25" s="86" t="s">
        <v>81</v>
      </c>
      <c r="F25" s="85" t="s">
        <v>434</v>
      </c>
      <c r="G25" s="103" t="s">
        <v>81</v>
      </c>
      <c r="H25" s="9">
        <f t="shared" si="0"/>
        <v>0.11424768518518517</v>
      </c>
      <c r="I25" s="9">
        <f t="shared" si="1"/>
        <v>0.010138888888888878</v>
      </c>
      <c r="K25" s="23">
        <v>11</v>
      </c>
      <c r="L25" s="34">
        <v>67</v>
      </c>
      <c r="M25" s="27">
        <v>0.0016203703703703703</v>
      </c>
      <c r="N25" s="140">
        <v>815</v>
      </c>
      <c r="O25" s="115">
        <v>11</v>
      </c>
      <c r="P25" s="84">
        <v>67</v>
      </c>
      <c r="Q25" s="18">
        <v>0.08875</v>
      </c>
      <c r="R25" s="16"/>
      <c r="S25" s="134">
        <v>13</v>
      </c>
      <c r="T25" s="84">
        <v>67</v>
      </c>
      <c r="U25" s="31">
        <v>0.023877314814814813</v>
      </c>
      <c r="V25" s="33"/>
      <c r="W25" s="23"/>
      <c r="X25" s="84"/>
      <c r="Y25" s="32"/>
      <c r="Z25" s="16"/>
      <c r="AA25" s="23"/>
      <c r="AB25" s="84"/>
      <c r="AC25" s="27"/>
      <c r="AD25" s="8"/>
      <c r="AE25" s="15"/>
    </row>
    <row r="26" spans="1:31" ht="15">
      <c r="A26" s="115">
        <v>15</v>
      </c>
      <c r="B26" s="84">
        <v>117</v>
      </c>
      <c r="C26" s="85" t="s">
        <v>377</v>
      </c>
      <c r="D26" s="88" t="s">
        <v>264</v>
      </c>
      <c r="E26" s="86" t="s">
        <v>438</v>
      </c>
      <c r="F26" s="85">
        <v>7825</v>
      </c>
      <c r="G26" s="103" t="s">
        <v>180</v>
      </c>
      <c r="H26" s="9">
        <f t="shared" si="0"/>
        <v>0.11425925925925925</v>
      </c>
      <c r="I26" s="9">
        <f t="shared" si="1"/>
        <v>0.010150462962962958</v>
      </c>
      <c r="K26" s="23">
        <v>12</v>
      </c>
      <c r="L26" s="34">
        <v>117</v>
      </c>
      <c r="M26" s="27">
        <v>0.0016319444444444445</v>
      </c>
      <c r="N26" s="140">
        <v>113</v>
      </c>
      <c r="O26" s="115">
        <v>13</v>
      </c>
      <c r="P26" s="84">
        <v>117</v>
      </c>
      <c r="Q26" s="18">
        <v>0.08875</v>
      </c>
      <c r="R26" s="16"/>
      <c r="S26" s="134">
        <v>9</v>
      </c>
      <c r="T26" s="84">
        <v>117</v>
      </c>
      <c r="U26" s="31">
        <v>0.023877314814814813</v>
      </c>
      <c r="V26" s="33"/>
      <c r="W26" s="23"/>
      <c r="X26" s="84"/>
      <c r="Y26" s="32"/>
      <c r="Z26" s="16"/>
      <c r="AA26" s="23"/>
      <c r="AB26" s="84"/>
      <c r="AC26" s="27"/>
      <c r="AD26" s="8"/>
      <c r="AE26" s="15"/>
    </row>
    <row r="27" spans="1:31" ht="15">
      <c r="A27" s="115">
        <v>16</v>
      </c>
      <c r="B27" s="84">
        <v>79</v>
      </c>
      <c r="C27" s="85" t="s">
        <v>365</v>
      </c>
      <c r="D27" s="88" t="s">
        <v>232</v>
      </c>
      <c r="E27" s="86" t="s">
        <v>88</v>
      </c>
      <c r="F27" s="85">
        <v>5835</v>
      </c>
      <c r="G27" s="103" t="s">
        <v>168</v>
      </c>
      <c r="H27" s="9">
        <f t="shared" si="0"/>
        <v>0.11427083333333332</v>
      </c>
      <c r="I27" s="9">
        <f t="shared" si="1"/>
        <v>0.010162037037037025</v>
      </c>
      <c r="K27" s="23">
        <v>14</v>
      </c>
      <c r="L27" s="34">
        <v>79</v>
      </c>
      <c r="M27" s="27">
        <v>0.0016435185185185183</v>
      </c>
      <c r="N27" s="140">
        <v>159</v>
      </c>
      <c r="O27" s="115">
        <v>16</v>
      </c>
      <c r="P27" s="84">
        <v>79</v>
      </c>
      <c r="Q27" s="18">
        <v>0.08875</v>
      </c>
      <c r="R27" s="16"/>
      <c r="S27" s="134">
        <v>24</v>
      </c>
      <c r="T27" s="84">
        <v>79</v>
      </c>
      <c r="U27" s="31">
        <v>0.023877314814814813</v>
      </c>
      <c r="V27" s="33"/>
      <c r="W27" s="23"/>
      <c r="X27" s="84"/>
      <c r="Y27" s="32"/>
      <c r="Z27" s="16"/>
      <c r="AA27" s="23"/>
      <c r="AB27" s="84"/>
      <c r="AC27" s="27"/>
      <c r="AD27" s="8"/>
      <c r="AE27" s="15"/>
    </row>
    <row r="28" spans="1:30" ht="15">
      <c r="A28" s="115">
        <v>17</v>
      </c>
      <c r="B28" s="84">
        <v>114</v>
      </c>
      <c r="C28" s="85" t="s">
        <v>375</v>
      </c>
      <c r="D28" s="88" t="s">
        <v>261</v>
      </c>
      <c r="E28" s="86" t="s">
        <v>438</v>
      </c>
      <c r="F28" s="85">
        <v>13172</v>
      </c>
      <c r="G28" s="103" t="s">
        <v>180</v>
      </c>
      <c r="H28" s="9">
        <f t="shared" si="0"/>
        <v>0.1142824074074074</v>
      </c>
      <c r="I28" s="9">
        <f t="shared" si="1"/>
        <v>0.010173611111111105</v>
      </c>
      <c r="K28" s="23">
        <v>26</v>
      </c>
      <c r="L28" s="34">
        <v>114</v>
      </c>
      <c r="M28" s="27">
        <v>0.0016550925925925926</v>
      </c>
      <c r="N28" s="140">
        <v>460</v>
      </c>
      <c r="O28" s="115">
        <v>23</v>
      </c>
      <c r="P28" s="84">
        <v>114</v>
      </c>
      <c r="Q28" s="18">
        <v>0.08875</v>
      </c>
      <c r="R28" s="16"/>
      <c r="S28" s="134">
        <v>26</v>
      </c>
      <c r="T28" s="84">
        <v>114</v>
      </c>
      <c r="U28" s="31">
        <v>0.023877314814814813</v>
      </c>
      <c r="V28" s="33"/>
      <c r="W28" s="23"/>
      <c r="X28" s="84"/>
      <c r="Y28" s="32"/>
      <c r="Z28" s="16"/>
      <c r="AA28" s="23"/>
      <c r="AB28" s="84"/>
      <c r="AC28" s="27"/>
      <c r="AD28" s="8"/>
    </row>
    <row r="29" spans="1:30" ht="15">
      <c r="A29" s="115">
        <v>18</v>
      </c>
      <c r="B29" s="84">
        <v>41</v>
      </c>
      <c r="C29" s="85" t="s">
        <v>148</v>
      </c>
      <c r="D29" s="88" t="s">
        <v>149</v>
      </c>
      <c r="E29" s="86" t="s">
        <v>59</v>
      </c>
      <c r="F29" s="85">
        <v>100412</v>
      </c>
      <c r="G29" s="103" t="s">
        <v>35</v>
      </c>
      <c r="H29" s="9">
        <f t="shared" si="0"/>
        <v>0.11429398148148147</v>
      </c>
      <c r="I29" s="9">
        <f t="shared" si="1"/>
        <v>0.010185185185185172</v>
      </c>
      <c r="K29" s="23">
        <v>46</v>
      </c>
      <c r="L29" s="34">
        <v>41</v>
      </c>
      <c r="M29" s="27">
        <v>0.001689814814814815</v>
      </c>
      <c r="N29" s="140">
        <v>36</v>
      </c>
      <c r="O29" s="115">
        <v>14</v>
      </c>
      <c r="P29" s="84">
        <v>41</v>
      </c>
      <c r="Q29" s="18">
        <v>0.08875</v>
      </c>
      <c r="R29" s="16">
        <v>2.3148148148148147E-05</v>
      </c>
      <c r="S29" s="134">
        <v>29</v>
      </c>
      <c r="T29" s="84">
        <v>41</v>
      </c>
      <c r="U29" s="31">
        <v>0.023877314814814813</v>
      </c>
      <c r="V29" s="31"/>
      <c r="W29" s="23"/>
      <c r="X29" s="84"/>
      <c r="Y29" s="32"/>
      <c r="Z29" s="16"/>
      <c r="AA29" s="23"/>
      <c r="AB29" s="84"/>
      <c r="AC29" s="27"/>
      <c r="AD29" s="8"/>
    </row>
    <row r="30" spans="1:30" ht="15">
      <c r="A30" s="115">
        <v>19</v>
      </c>
      <c r="B30" s="84">
        <v>144</v>
      </c>
      <c r="C30" s="85" t="s">
        <v>391</v>
      </c>
      <c r="D30" s="88" t="s">
        <v>304</v>
      </c>
      <c r="E30" s="86" t="s">
        <v>283</v>
      </c>
      <c r="F30" s="85">
        <v>14364</v>
      </c>
      <c r="G30" s="103" t="s">
        <v>305</v>
      </c>
      <c r="H30" s="9">
        <f t="shared" si="0"/>
        <v>0.11429398148148147</v>
      </c>
      <c r="I30" s="9">
        <f t="shared" si="1"/>
        <v>0.010185185185185172</v>
      </c>
      <c r="K30" s="23">
        <v>31</v>
      </c>
      <c r="L30" s="34">
        <v>144</v>
      </c>
      <c r="M30" s="27">
        <v>0.0016666666666666668</v>
      </c>
      <c r="N30" s="140">
        <v>252</v>
      </c>
      <c r="O30" s="115">
        <v>18</v>
      </c>
      <c r="P30" s="84">
        <v>144</v>
      </c>
      <c r="Q30" s="18">
        <v>0.08875</v>
      </c>
      <c r="R30" s="16"/>
      <c r="S30" s="134">
        <v>43</v>
      </c>
      <c r="T30" s="84">
        <v>144</v>
      </c>
      <c r="U30" s="31">
        <v>0.023877314814814813</v>
      </c>
      <c r="V30" s="33"/>
      <c r="W30" s="23"/>
      <c r="X30" s="84"/>
      <c r="Y30" s="32"/>
      <c r="Z30" s="16"/>
      <c r="AA30" s="23"/>
      <c r="AB30" s="84"/>
      <c r="AC30" s="27"/>
      <c r="AD30" s="8"/>
    </row>
    <row r="31" spans="1:30" ht="15">
      <c r="A31" s="115">
        <v>20</v>
      </c>
      <c r="B31" s="84">
        <v>4</v>
      </c>
      <c r="C31" s="85" t="s">
        <v>451</v>
      </c>
      <c r="D31" s="88" t="s">
        <v>190</v>
      </c>
      <c r="E31" s="86" t="s">
        <v>45</v>
      </c>
      <c r="F31" s="85">
        <v>258</v>
      </c>
      <c r="G31" s="103" t="s">
        <v>36</v>
      </c>
      <c r="H31" s="9">
        <f t="shared" si="0"/>
        <v>0.11430555555555555</v>
      </c>
      <c r="I31" s="9">
        <f t="shared" si="1"/>
        <v>0.010196759259259253</v>
      </c>
      <c r="K31" s="23">
        <v>40</v>
      </c>
      <c r="L31" s="34">
        <v>4</v>
      </c>
      <c r="M31" s="27">
        <v>0.0016782407407407406</v>
      </c>
      <c r="N31" s="140">
        <v>504</v>
      </c>
      <c r="O31" s="115">
        <v>12</v>
      </c>
      <c r="P31" s="84">
        <v>4</v>
      </c>
      <c r="Q31" s="18">
        <v>0.08875</v>
      </c>
      <c r="R31" s="16"/>
      <c r="S31" s="134">
        <v>50</v>
      </c>
      <c r="T31" s="84">
        <v>4</v>
      </c>
      <c r="U31" s="31">
        <v>0.023877314814814813</v>
      </c>
      <c r="V31" s="33"/>
      <c r="W31" s="23"/>
      <c r="X31" s="84"/>
      <c r="Y31" s="32"/>
      <c r="Z31" s="16"/>
      <c r="AA31" s="23"/>
      <c r="AB31" s="84"/>
      <c r="AC31" s="27"/>
      <c r="AD31" s="8"/>
    </row>
    <row r="32" spans="1:31" ht="15">
      <c r="A32" s="115">
        <v>21</v>
      </c>
      <c r="B32" s="84">
        <v>17</v>
      </c>
      <c r="C32" s="85" t="s">
        <v>120</v>
      </c>
      <c r="D32" s="88" t="s">
        <v>121</v>
      </c>
      <c r="E32" s="86" t="s">
        <v>122</v>
      </c>
      <c r="F32" s="85" t="s">
        <v>123</v>
      </c>
      <c r="G32" s="103" t="s">
        <v>119</v>
      </c>
      <c r="H32" s="9">
        <f t="shared" si="0"/>
        <v>0.11431712962962962</v>
      </c>
      <c r="I32" s="9">
        <f t="shared" si="1"/>
        <v>0.01020833333333332</v>
      </c>
      <c r="K32" s="23">
        <v>48</v>
      </c>
      <c r="L32" s="34">
        <v>17</v>
      </c>
      <c r="M32" s="27">
        <v>0.001689814814814815</v>
      </c>
      <c r="N32" s="140">
        <v>184</v>
      </c>
      <c r="O32" s="115">
        <v>22</v>
      </c>
      <c r="P32" s="84">
        <v>17</v>
      </c>
      <c r="Q32" s="18">
        <v>0.08875</v>
      </c>
      <c r="R32" s="16"/>
      <c r="S32" s="134">
        <v>47</v>
      </c>
      <c r="T32" s="84">
        <v>17</v>
      </c>
      <c r="U32" s="31">
        <v>0.023877314814814813</v>
      </c>
      <c r="V32" s="33"/>
      <c r="W32" s="23"/>
      <c r="X32" s="84"/>
      <c r="Y32" s="32"/>
      <c r="Z32" s="16"/>
      <c r="AA32" s="23"/>
      <c r="AB32" s="84"/>
      <c r="AC32" s="27"/>
      <c r="AD32" s="8"/>
      <c r="AE32" s="15"/>
    </row>
    <row r="33" spans="1:30" ht="15">
      <c r="A33" s="115">
        <v>22</v>
      </c>
      <c r="B33" s="84">
        <v>115</v>
      </c>
      <c r="C33" s="85" t="s">
        <v>376</v>
      </c>
      <c r="D33" s="88" t="s">
        <v>262</v>
      </c>
      <c r="E33" s="86" t="s">
        <v>438</v>
      </c>
      <c r="F33" s="85">
        <v>19957</v>
      </c>
      <c r="G33" s="103" t="s">
        <v>180</v>
      </c>
      <c r="H33" s="9">
        <f t="shared" si="0"/>
        <v>0.11434027777777776</v>
      </c>
      <c r="I33" s="9">
        <f t="shared" si="1"/>
        <v>0.010231481481481466</v>
      </c>
      <c r="K33" s="23">
        <v>68</v>
      </c>
      <c r="L33" s="34">
        <v>115</v>
      </c>
      <c r="M33" s="27">
        <v>0.001712962962962963</v>
      </c>
      <c r="N33" s="140">
        <v>977</v>
      </c>
      <c r="O33" s="115">
        <v>17</v>
      </c>
      <c r="P33" s="84">
        <v>115</v>
      </c>
      <c r="Q33" s="18">
        <v>0.08875</v>
      </c>
      <c r="R33" s="16"/>
      <c r="S33" s="134">
        <v>33</v>
      </c>
      <c r="T33" s="84">
        <v>115</v>
      </c>
      <c r="U33" s="31">
        <v>0.023877314814814813</v>
      </c>
      <c r="V33" s="33"/>
      <c r="W33" s="23"/>
      <c r="X33" s="84"/>
      <c r="Y33" s="32"/>
      <c r="Z33" s="16"/>
      <c r="AA33" s="23"/>
      <c r="AB33" s="84"/>
      <c r="AC33" s="27"/>
      <c r="AD33" s="8"/>
    </row>
    <row r="34" spans="1:31" ht="15">
      <c r="A34" s="115">
        <v>23</v>
      </c>
      <c r="B34" s="84">
        <v>106</v>
      </c>
      <c r="C34" s="85" t="s">
        <v>480</v>
      </c>
      <c r="D34" s="88" t="s">
        <v>253</v>
      </c>
      <c r="E34" s="86" t="s">
        <v>254</v>
      </c>
      <c r="F34" s="85">
        <v>9832</v>
      </c>
      <c r="G34" s="103" t="s">
        <v>180</v>
      </c>
      <c r="H34" s="9">
        <f t="shared" si="0"/>
        <v>0.11436342592592591</v>
      </c>
      <c r="I34" s="9">
        <f t="shared" si="1"/>
        <v>0.010254629629629614</v>
      </c>
      <c r="K34" s="23">
        <v>76</v>
      </c>
      <c r="L34" s="34">
        <v>106</v>
      </c>
      <c r="M34" s="27">
        <v>0.001736111111111111</v>
      </c>
      <c r="N34" s="140">
        <v>281</v>
      </c>
      <c r="O34" s="115">
        <v>21</v>
      </c>
      <c r="P34" s="84">
        <v>106</v>
      </c>
      <c r="Q34" s="18">
        <v>0.08875</v>
      </c>
      <c r="R34" s="16"/>
      <c r="S34" s="134">
        <v>10</v>
      </c>
      <c r="T34" s="84">
        <v>106</v>
      </c>
      <c r="U34" s="31">
        <v>0.023877314814814813</v>
      </c>
      <c r="V34" s="33"/>
      <c r="W34" s="23"/>
      <c r="X34" s="84"/>
      <c r="Y34" s="32"/>
      <c r="Z34" s="16"/>
      <c r="AA34" s="23"/>
      <c r="AB34" s="84"/>
      <c r="AC34" s="27"/>
      <c r="AD34" s="8"/>
      <c r="AE34" s="11"/>
    </row>
    <row r="35" spans="1:30" ht="15">
      <c r="A35" s="115">
        <v>24</v>
      </c>
      <c r="B35" s="84">
        <v>18</v>
      </c>
      <c r="C35" s="85" t="s">
        <v>124</v>
      </c>
      <c r="D35" s="88" t="s">
        <v>125</v>
      </c>
      <c r="E35" s="86" t="s">
        <v>118</v>
      </c>
      <c r="F35" s="85" t="s">
        <v>126</v>
      </c>
      <c r="G35" s="103" t="s">
        <v>119</v>
      </c>
      <c r="H35" s="9">
        <f t="shared" si="0"/>
        <v>0.11498842592592592</v>
      </c>
      <c r="I35" s="9">
        <f t="shared" si="1"/>
        <v>0.010879629629629628</v>
      </c>
      <c r="K35" s="23">
        <v>13</v>
      </c>
      <c r="L35" s="34">
        <v>18</v>
      </c>
      <c r="M35" s="27">
        <v>0.0016319444444444445</v>
      </c>
      <c r="N35" s="140">
        <v>364</v>
      </c>
      <c r="O35" s="115">
        <v>20</v>
      </c>
      <c r="P35" s="84">
        <v>18</v>
      </c>
      <c r="Q35" s="18">
        <v>0.08875</v>
      </c>
      <c r="R35" s="18">
        <v>3.472222222222222E-05</v>
      </c>
      <c r="S35" s="134">
        <v>71</v>
      </c>
      <c r="T35" s="84">
        <v>18</v>
      </c>
      <c r="U35" s="31">
        <v>0.024641203703703703</v>
      </c>
      <c r="V35" s="33"/>
      <c r="W35" s="23"/>
      <c r="X35" s="84"/>
      <c r="Y35" s="32"/>
      <c r="Z35" s="16"/>
      <c r="AA35" s="23"/>
      <c r="AB35" s="84"/>
      <c r="AC35" s="27"/>
      <c r="AD35" s="8"/>
    </row>
    <row r="36" spans="1:31" ht="15">
      <c r="A36" s="115">
        <v>25</v>
      </c>
      <c r="B36" s="84">
        <v>13</v>
      </c>
      <c r="C36" s="85" t="s">
        <v>117</v>
      </c>
      <c r="D36" s="88" t="s">
        <v>195</v>
      </c>
      <c r="E36" s="86" t="s">
        <v>85</v>
      </c>
      <c r="F36" s="85">
        <v>22162</v>
      </c>
      <c r="G36" s="103" t="s">
        <v>86</v>
      </c>
      <c r="H36" s="9">
        <f t="shared" si="0"/>
        <v>0.11501157407407407</v>
      </c>
      <c r="I36" s="9">
        <f t="shared" si="1"/>
        <v>0.010902777777777775</v>
      </c>
      <c r="K36" s="23">
        <v>90</v>
      </c>
      <c r="L36" s="34">
        <v>13</v>
      </c>
      <c r="M36" s="27">
        <v>0.0017592592592592592</v>
      </c>
      <c r="N36" s="140">
        <v>223</v>
      </c>
      <c r="O36" s="115">
        <v>15</v>
      </c>
      <c r="P36" s="84">
        <v>13</v>
      </c>
      <c r="Q36" s="18">
        <v>0.08875</v>
      </c>
      <c r="R36" s="16"/>
      <c r="S36" s="134">
        <v>62</v>
      </c>
      <c r="T36" s="84">
        <v>13</v>
      </c>
      <c r="U36" s="31">
        <v>0.024502314814814814</v>
      </c>
      <c r="V36" s="33"/>
      <c r="W36" s="23"/>
      <c r="X36" s="84"/>
      <c r="Y36" s="32"/>
      <c r="Z36" s="16"/>
      <c r="AA36" s="23"/>
      <c r="AB36" s="84"/>
      <c r="AC36" s="27"/>
      <c r="AD36" s="8"/>
      <c r="AE36" s="15"/>
    </row>
    <row r="37" spans="1:31" ht="15">
      <c r="A37" s="115">
        <v>26</v>
      </c>
      <c r="B37" s="84">
        <v>66</v>
      </c>
      <c r="C37" s="85" t="s">
        <v>431</v>
      </c>
      <c r="D37" s="88" t="s">
        <v>224</v>
      </c>
      <c r="E37" s="86" t="s">
        <v>81</v>
      </c>
      <c r="F37" s="85" t="s">
        <v>432</v>
      </c>
      <c r="G37" s="103" t="s">
        <v>81</v>
      </c>
      <c r="H37" s="9">
        <f t="shared" si="0"/>
        <v>0.11501157407407407</v>
      </c>
      <c r="I37" s="9">
        <f t="shared" si="1"/>
        <v>0.010902777777777775</v>
      </c>
      <c r="K37" s="23">
        <v>17</v>
      </c>
      <c r="L37" s="34">
        <v>66</v>
      </c>
      <c r="M37" s="27">
        <v>0.0016435185185185183</v>
      </c>
      <c r="N37" s="140">
        <v>674</v>
      </c>
      <c r="O37" s="115">
        <v>31</v>
      </c>
      <c r="P37" s="84">
        <v>66</v>
      </c>
      <c r="Q37" s="18">
        <v>0.08951388888888889</v>
      </c>
      <c r="R37" s="16">
        <v>2.3148148148148147E-05</v>
      </c>
      <c r="S37" s="134">
        <v>51</v>
      </c>
      <c r="T37" s="84">
        <v>66</v>
      </c>
      <c r="U37" s="31">
        <v>0.023877314814814813</v>
      </c>
      <c r="V37" s="33"/>
      <c r="W37" s="23"/>
      <c r="X37" s="84"/>
      <c r="Y37" s="32"/>
      <c r="Z37" s="16"/>
      <c r="AA37" s="23"/>
      <c r="AB37" s="84"/>
      <c r="AC37" s="27"/>
      <c r="AD37" s="8"/>
      <c r="AE37" s="15"/>
    </row>
    <row r="38" spans="1:30" ht="15">
      <c r="A38" s="115">
        <v>27</v>
      </c>
      <c r="B38" s="84">
        <v>32</v>
      </c>
      <c r="C38" s="85" t="s">
        <v>145</v>
      </c>
      <c r="D38" s="88" t="s">
        <v>146</v>
      </c>
      <c r="E38" s="86" t="s">
        <v>141</v>
      </c>
      <c r="F38" s="85">
        <v>1600264</v>
      </c>
      <c r="G38" s="85" t="s">
        <v>141</v>
      </c>
      <c r="H38" s="9">
        <f t="shared" si="0"/>
        <v>0.11503472222222222</v>
      </c>
      <c r="I38" s="9">
        <f t="shared" si="1"/>
        <v>0.010925925925925922</v>
      </c>
      <c r="K38" s="23">
        <v>21</v>
      </c>
      <c r="L38" s="34">
        <v>32</v>
      </c>
      <c r="M38" s="27">
        <v>0.0016435185185185183</v>
      </c>
      <c r="N38" s="140">
        <v>796</v>
      </c>
      <c r="O38" s="115">
        <v>28</v>
      </c>
      <c r="P38" s="84">
        <v>32</v>
      </c>
      <c r="Q38" s="18">
        <v>0.08951388888888889</v>
      </c>
      <c r="R38" s="16"/>
      <c r="S38" s="134">
        <v>6</v>
      </c>
      <c r="T38" s="84">
        <v>32</v>
      </c>
      <c r="U38" s="31">
        <v>0.023877314814814813</v>
      </c>
      <c r="V38" s="33"/>
      <c r="W38" s="23"/>
      <c r="X38" s="84"/>
      <c r="Y38" s="32"/>
      <c r="Z38" s="16"/>
      <c r="AA38" s="23"/>
      <c r="AB38" s="84"/>
      <c r="AC38" s="27"/>
      <c r="AD38" s="8"/>
    </row>
    <row r="39" spans="1:30" ht="15">
      <c r="A39" s="115">
        <v>28</v>
      </c>
      <c r="B39" s="84">
        <v>74</v>
      </c>
      <c r="C39" s="85" t="s">
        <v>466</v>
      </c>
      <c r="D39" s="88" t="s">
        <v>228</v>
      </c>
      <c r="E39" s="86" t="s">
        <v>34</v>
      </c>
      <c r="F39" s="85">
        <v>6495</v>
      </c>
      <c r="G39" s="103" t="s">
        <v>34</v>
      </c>
      <c r="H39" s="9">
        <f t="shared" si="0"/>
        <v>0.1150925925925926</v>
      </c>
      <c r="I39" s="9">
        <f t="shared" si="1"/>
        <v>0.010983796296296297</v>
      </c>
      <c r="K39" s="23">
        <v>55</v>
      </c>
      <c r="L39" s="34">
        <v>74</v>
      </c>
      <c r="M39" s="27">
        <v>0.0017013888888888892</v>
      </c>
      <c r="N39" s="140">
        <v>207</v>
      </c>
      <c r="O39" s="115">
        <v>27</v>
      </c>
      <c r="P39" s="84">
        <v>74</v>
      </c>
      <c r="Q39" s="18">
        <v>0.08951388888888889</v>
      </c>
      <c r="R39" s="16"/>
      <c r="S39" s="134">
        <v>11</v>
      </c>
      <c r="T39" s="84">
        <v>74</v>
      </c>
      <c r="U39" s="31">
        <v>0.023877314814814813</v>
      </c>
      <c r="V39" s="33"/>
      <c r="W39" s="23"/>
      <c r="X39" s="84"/>
      <c r="Y39" s="32"/>
      <c r="Z39" s="16"/>
      <c r="AA39" s="23"/>
      <c r="AB39" s="84"/>
      <c r="AC39" s="27"/>
      <c r="AD39" s="8"/>
    </row>
    <row r="40" spans="1:31" ht="15">
      <c r="A40" s="115">
        <v>29</v>
      </c>
      <c r="B40" s="84">
        <v>62</v>
      </c>
      <c r="C40" s="85" t="s">
        <v>157</v>
      </c>
      <c r="D40" s="88" t="s">
        <v>158</v>
      </c>
      <c r="E40" s="86" t="s">
        <v>81</v>
      </c>
      <c r="F40" s="85" t="s">
        <v>425</v>
      </c>
      <c r="G40" s="103" t="s">
        <v>81</v>
      </c>
      <c r="H40" s="9">
        <f t="shared" si="0"/>
        <v>0.1150925925925926</v>
      </c>
      <c r="I40" s="9">
        <f t="shared" si="1"/>
        <v>0.010983796296296297</v>
      </c>
      <c r="K40" s="23">
        <v>56</v>
      </c>
      <c r="L40" s="34">
        <v>62</v>
      </c>
      <c r="M40" s="27">
        <v>0.0017013888888888892</v>
      </c>
      <c r="N40" s="140">
        <v>253</v>
      </c>
      <c r="O40" s="115">
        <v>32</v>
      </c>
      <c r="P40" s="84">
        <v>62</v>
      </c>
      <c r="Q40" s="18">
        <v>0.08951388888888889</v>
      </c>
      <c r="R40" s="16"/>
      <c r="S40" s="134">
        <v>49</v>
      </c>
      <c r="T40" s="84">
        <v>62</v>
      </c>
      <c r="U40" s="31">
        <v>0.023877314814814813</v>
      </c>
      <c r="V40" s="33"/>
      <c r="W40" s="23"/>
      <c r="X40" s="84"/>
      <c r="Y40" s="32"/>
      <c r="Z40" s="16"/>
      <c r="AA40" s="23"/>
      <c r="AB40" s="84"/>
      <c r="AC40" s="27"/>
      <c r="AD40" s="8"/>
      <c r="AE40" s="15"/>
    </row>
    <row r="41" spans="1:31" ht="15">
      <c r="A41" s="115">
        <v>30</v>
      </c>
      <c r="B41" s="84">
        <v>69</v>
      </c>
      <c r="C41" s="85" t="s">
        <v>156</v>
      </c>
      <c r="D41" s="88" t="s">
        <v>226</v>
      </c>
      <c r="E41" s="86" t="s">
        <v>81</v>
      </c>
      <c r="F41" s="85" t="s">
        <v>437</v>
      </c>
      <c r="G41" s="103" t="s">
        <v>81</v>
      </c>
      <c r="H41" s="9">
        <f t="shared" si="0"/>
        <v>0.11511574074074074</v>
      </c>
      <c r="I41" s="9">
        <f t="shared" si="1"/>
        <v>0.011006944444444444</v>
      </c>
      <c r="K41" s="23">
        <v>72</v>
      </c>
      <c r="L41" s="34">
        <v>69</v>
      </c>
      <c r="M41" s="27">
        <v>0.0017245370370370372</v>
      </c>
      <c r="N41" s="140">
        <v>642</v>
      </c>
      <c r="O41" s="115">
        <v>29</v>
      </c>
      <c r="P41" s="84">
        <v>69</v>
      </c>
      <c r="Q41" s="18">
        <v>0.08951388888888889</v>
      </c>
      <c r="R41" s="16"/>
      <c r="S41" s="134">
        <v>38</v>
      </c>
      <c r="T41" s="84">
        <v>69</v>
      </c>
      <c r="U41" s="31">
        <v>0.023877314814814813</v>
      </c>
      <c r="V41" s="33"/>
      <c r="W41" s="23"/>
      <c r="X41" s="84"/>
      <c r="Y41" s="32"/>
      <c r="Z41" s="16"/>
      <c r="AA41" s="23"/>
      <c r="AB41" s="84"/>
      <c r="AC41" s="27"/>
      <c r="AD41" s="8"/>
      <c r="AE41" s="15"/>
    </row>
    <row r="42" spans="1:30" ht="15">
      <c r="A42" s="115">
        <v>31</v>
      </c>
      <c r="B42" s="84">
        <v>12</v>
      </c>
      <c r="C42" s="85" t="s">
        <v>116</v>
      </c>
      <c r="D42" s="88" t="s">
        <v>194</v>
      </c>
      <c r="E42" s="86" t="s">
        <v>85</v>
      </c>
      <c r="F42" s="85">
        <v>22040</v>
      </c>
      <c r="G42" s="103" t="s">
        <v>86</v>
      </c>
      <c r="H42" s="9">
        <f t="shared" si="0"/>
        <v>0.11518518518518518</v>
      </c>
      <c r="I42" s="9">
        <f t="shared" si="1"/>
        <v>0.011076388888888886</v>
      </c>
      <c r="K42" s="23">
        <v>18</v>
      </c>
      <c r="L42" s="34">
        <v>12</v>
      </c>
      <c r="M42" s="27">
        <v>0.0016435185185185183</v>
      </c>
      <c r="N42" s="140">
        <v>689</v>
      </c>
      <c r="O42" s="115">
        <v>33</v>
      </c>
      <c r="P42" s="84">
        <v>12</v>
      </c>
      <c r="Q42" s="18">
        <v>0.08966435185185186</v>
      </c>
      <c r="R42" s="16"/>
      <c r="S42" s="134">
        <v>25</v>
      </c>
      <c r="T42" s="84">
        <v>12</v>
      </c>
      <c r="U42" s="31">
        <v>0.023877314814814813</v>
      </c>
      <c r="V42" s="33"/>
      <c r="W42" s="23"/>
      <c r="X42" s="84"/>
      <c r="Y42" s="32"/>
      <c r="Z42" s="16"/>
      <c r="AA42" s="23"/>
      <c r="AB42" s="84"/>
      <c r="AC42" s="27"/>
      <c r="AD42" s="8"/>
    </row>
    <row r="43" spans="1:30" ht="15">
      <c r="A43" s="115">
        <v>32</v>
      </c>
      <c r="B43" s="84">
        <v>138</v>
      </c>
      <c r="C43" s="85" t="s">
        <v>387</v>
      </c>
      <c r="D43" s="88" t="s">
        <v>295</v>
      </c>
      <c r="E43" s="86" t="s">
        <v>296</v>
      </c>
      <c r="F43" s="85">
        <v>9899</v>
      </c>
      <c r="G43" s="103" t="s">
        <v>412</v>
      </c>
      <c r="H43" s="9">
        <f t="shared" si="0"/>
        <v>0.11554398148148147</v>
      </c>
      <c r="I43" s="9">
        <f t="shared" si="1"/>
        <v>0.011435185185185173</v>
      </c>
      <c r="K43" s="23">
        <v>9</v>
      </c>
      <c r="L43" s="34">
        <v>138</v>
      </c>
      <c r="M43" s="27">
        <v>0.0016203703703703703</v>
      </c>
      <c r="N43" s="140">
        <v>543</v>
      </c>
      <c r="O43" s="115">
        <v>45</v>
      </c>
      <c r="P43" s="84">
        <v>138</v>
      </c>
      <c r="Q43" s="18">
        <v>0.09004629629629629</v>
      </c>
      <c r="R43" s="16"/>
      <c r="S43" s="134">
        <v>34</v>
      </c>
      <c r="T43" s="84">
        <v>138</v>
      </c>
      <c r="U43" s="31">
        <v>0.023877314814814813</v>
      </c>
      <c r="V43" s="33"/>
      <c r="W43" s="23"/>
      <c r="X43" s="84"/>
      <c r="Y43" s="32"/>
      <c r="Z43" s="16"/>
      <c r="AA43" s="23"/>
      <c r="AB43" s="84"/>
      <c r="AC43" s="27"/>
      <c r="AD43" s="8"/>
    </row>
    <row r="44" spans="1:31" ht="15">
      <c r="A44" s="115">
        <v>33</v>
      </c>
      <c r="B44" s="84">
        <v>65</v>
      </c>
      <c r="C44" s="85" t="s">
        <v>429</v>
      </c>
      <c r="D44" s="88" t="s">
        <v>428</v>
      </c>
      <c r="E44" s="86" t="s">
        <v>81</v>
      </c>
      <c r="F44" s="85" t="s">
        <v>430</v>
      </c>
      <c r="G44" s="103" t="s">
        <v>81</v>
      </c>
      <c r="H44" s="9">
        <f aca="true" t="shared" si="2" ref="H44:H75">SUM(M44,Q44,U44,Y44,AC44)-SUM(R44,V44,Z44,AD44)</f>
        <v>0.11555555555555555</v>
      </c>
      <c r="I44" s="9">
        <f aca="true" t="shared" si="3" ref="I44:I75">H44-$H$12</f>
        <v>0.011446759259259254</v>
      </c>
      <c r="K44" s="23">
        <v>23</v>
      </c>
      <c r="L44" s="34">
        <v>65</v>
      </c>
      <c r="M44" s="27">
        <v>0.0016435185185185183</v>
      </c>
      <c r="N44" s="140">
        <v>973</v>
      </c>
      <c r="O44" s="115">
        <v>19</v>
      </c>
      <c r="P44" s="84">
        <v>65</v>
      </c>
      <c r="Q44" s="18">
        <v>0.08875</v>
      </c>
      <c r="R44" s="16"/>
      <c r="S44" s="134">
        <v>91</v>
      </c>
      <c r="T44" s="84">
        <v>65</v>
      </c>
      <c r="U44" s="31">
        <v>0.02516203703703704</v>
      </c>
      <c r="V44" s="33"/>
      <c r="W44" s="23"/>
      <c r="X44" s="84"/>
      <c r="Y44" s="32"/>
      <c r="Z44" s="16"/>
      <c r="AA44" s="23"/>
      <c r="AB44" s="84"/>
      <c r="AC44" s="27"/>
      <c r="AD44" s="8"/>
      <c r="AE44" s="15"/>
    </row>
    <row r="45" spans="1:30" ht="15">
      <c r="A45" s="115">
        <v>34</v>
      </c>
      <c r="B45" s="84">
        <v>129</v>
      </c>
      <c r="C45" s="85" t="s">
        <v>381</v>
      </c>
      <c r="D45" s="88" t="s">
        <v>280</v>
      </c>
      <c r="E45" s="86" t="s">
        <v>281</v>
      </c>
      <c r="F45" s="85">
        <v>19701</v>
      </c>
      <c r="G45" s="103" t="s">
        <v>278</v>
      </c>
      <c r="H45" s="9">
        <f t="shared" si="2"/>
        <v>0.11556712962962962</v>
      </c>
      <c r="I45" s="9">
        <f t="shared" si="3"/>
        <v>0.01145833333333332</v>
      </c>
      <c r="K45" s="23">
        <v>16</v>
      </c>
      <c r="L45" s="34">
        <v>129</v>
      </c>
      <c r="M45" s="27">
        <v>0.0016435185185185183</v>
      </c>
      <c r="N45" s="140">
        <v>408</v>
      </c>
      <c r="O45" s="115">
        <v>43</v>
      </c>
      <c r="P45" s="84">
        <v>129</v>
      </c>
      <c r="Q45" s="18">
        <v>0.09004629629629629</v>
      </c>
      <c r="R45" s="16"/>
      <c r="S45" s="134">
        <v>30</v>
      </c>
      <c r="T45" s="84">
        <v>129</v>
      </c>
      <c r="U45" s="31">
        <v>0.023877314814814813</v>
      </c>
      <c r="V45" s="33"/>
      <c r="W45" s="23"/>
      <c r="X45" s="84"/>
      <c r="Y45" s="32"/>
      <c r="Z45" s="16"/>
      <c r="AA45" s="23"/>
      <c r="AB45" s="84"/>
      <c r="AC45" s="27"/>
      <c r="AD45" s="8"/>
    </row>
    <row r="46" spans="1:31" ht="15">
      <c r="A46" s="115">
        <v>35</v>
      </c>
      <c r="B46" s="84">
        <v>123</v>
      </c>
      <c r="C46" s="85" t="s">
        <v>379</v>
      </c>
      <c r="D46" s="88" t="s">
        <v>269</v>
      </c>
      <c r="E46" s="86" t="s">
        <v>270</v>
      </c>
      <c r="F46" s="85">
        <v>17922</v>
      </c>
      <c r="G46" s="103" t="s">
        <v>175</v>
      </c>
      <c r="H46" s="9">
        <f t="shared" si="2"/>
        <v>0.11556712962962962</v>
      </c>
      <c r="I46" s="9">
        <f t="shared" si="3"/>
        <v>0.01145833333333332</v>
      </c>
      <c r="K46" s="23">
        <v>19</v>
      </c>
      <c r="L46" s="34">
        <v>123</v>
      </c>
      <c r="M46" s="27">
        <v>0.0016435185185185183</v>
      </c>
      <c r="N46" s="140">
        <v>705</v>
      </c>
      <c r="O46" s="115">
        <v>40</v>
      </c>
      <c r="P46" s="84">
        <v>123</v>
      </c>
      <c r="Q46" s="18">
        <v>0.09004629629629629</v>
      </c>
      <c r="R46" s="16"/>
      <c r="S46" s="134">
        <v>22</v>
      </c>
      <c r="T46" s="84">
        <v>123</v>
      </c>
      <c r="U46" s="31">
        <v>0.023877314814814813</v>
      </c>
      <c r="V46" s="33"/>
      <c r="W46" s="23"/>
      <c r="X46" s="84"/>
      <c r="Y46" s="32"/>
      <c r="Z46" s="16"/>
      <c r="AA46" s="23"/>
      <c r="AB46" s="84"/>
      <c r="AC46" s="27"/>
      <c r="AD46" s="8"/>
      <c r="AE46" s="15"/>
    </row>
    <row r="47" spans="1:30" ht="15">
      <c r="A47" s="115">
        <v>36</v>
      </c>
      <c r="B47" s="84">
        <v>35</v>
      </c>
      <c r="C47" s="85" t="s">
        <v>353</v>
      </c>
      <c r="D47" s="88" t="s">
        <v>206</v>
      </c>
      <c r="E47" s="86" t="s">
        <v>59</v>
      </c>
      <c r="F47" s="85">
        <v>100126</v>
      </c>
      <c r="G47" s="103" t="s">
        <v>35</v>
      </c>
      <c r="H47" s="9">
        <f t="shared" si="2"/>
        <v>0.11559027777777776</v>
      </c>
      <c r="I47" s="9">
        <f t="shared" si="3"/>
        <v>0.011481481481481468</v>
      </c>
      <c r="K47" s="23">
        <v>35</v>
      </c>
      <c r="L47" s="34">
        <v>35</v>
      </c>
      <c r="M47" s="27">
        <v>0.0016666666666666668</v>
      </c>
      <c r="N47" s="140">
        <v>842</v>
      </c>
      <c r="O47" s="115">
        <v>48</v>
      </c>
      <c r="P47" s="84">
        <v>35</v>
      </c>
      <c r="Q47" s="18">
        <v>0.09004629629629629</v>
      </c>
      <c r="R47" s="16"/>
      <c r="S47" s="134">
        <v>31</v>
      </c>
      <c r="T47" s="84">
        <v>35</v>
      </c>
      <c r="U47" s="31">
        <v>0.023877314814814813</v>
      </c>
      <c r="V47" s="33"/>
      <c r="W47" s="23"/>
      <c r="X47" s="84"/>
      <c r="Y47" s="32"/>
      <c r="Z47" s="16"/>
      <c r="AA47" s="23"/>
      <c r="AB47" s="84"/>
      <c r="AC47" s="27"/>
      <c r="AD47" s="8"/>
    </row>
    <row r="48" spans="1:30" ht="15">
      <c r="A48" s="115">
        <v>37</v>
      </c>
      <c r="B48" s="84">
        <v>167</v>
      </c>
      <c r="C48" s="85" t="s">
        <v>501</v>
      </c>
      <c r="D48" s="88" t="s">
        <v>332</v>
      </c>
      <c r="E48" s="86" t="s">
        <v>181</v>
      </c>
      <c r="F48" s="85">
        <v>13290</v>
      </c>
      <c r="G48" s="103" t="s">
        <v>255</v>
      </c>
      <c r="H48" s="9">
        <f t="shared" si="2"/>
        <v>0.11560185185185184</v>
      </c>
      <c r="I48" s="9">
        <f t="shared" si="3"/>
        <v>0.011493055555555548</v>
      </c>
      <c r="K48" s="23">
        <v>45</v>
      </c>
      <c r="L48" s="34">
        <v>167</v>
      </c>
      <c r="M48" s="27">
        <v>0.0016782407407407406</v>
      </c>
      <c r="N48" s="140">
        <v>992</v>
      </c>
      <c r="O48" s="115">
        <v>44</v>
      </c>
      <c r="P48" s="84">
        <v>167</v>
      </c>
      <c r="Q48" s="18">
        <v>0.09004629629629629</v>
      </c>
      <c r="R48" s="16"/>
      <c r="S48" s="134">
        <v>48</v>
      </c>
      <c r="T48" s="84">
        <v>167</v>
      </c>
      <c r="U48" s="31">
        <v>0.023877314814814813</v>
      </c>
      <c r="V48" s="33"/>
      <c r="W48" s="23"/>
      <c r="X48" s="84"/>
      <c r="Y48" s="32"/>
      <c r="Z48" s="16"/>
      <c r="AA48" s="23"/>
      <c r="AB48" s="84"/>
      <c r="AC48" s="27"/>
      <c r="AD48" s="8"/>
    </row>
    <row r="49" spans="1:30" ht="15">
      <c r="A49" s="115">
        <v>38</v>
      </c>
      <c r="B49" s="84">
        <v>54</v>
      </c>
      <c r="C49" s="85" t="s">
        <v>459</v>
      </c>
      <c r="D49" s="88" t="s">
        <v>419</v>
      </c>
      <c r="E49" s="86" t="s">
        <v>79</v>
      </c>
      <c r="F49" s="85" t="s">
        <v>420</v>
      </c>
      <c r="G49" s="103" t="s">
        <v>82</v>
      </c>
      <c r="H49" s="9">
        <f t="shared" si="2"/>
        <v>0.11561342592592591</v>
      </c>
      <c r="I49" s="9">
        <f t="shared" si="3"/>
        <v>0.011504629629629615</v>
      </c>
      <c r="K49" s="23">
        <v>49</v>
      </c>
      <c r="L49" s="34">
        <v>54</v>
      </c>
      <c r="M49" s="27">
        <v>0.001689814814814815</v>
      </c>
      <c r="N49" s="140">
        <v>277</v>
      </c>
      <c r="O49" s="115">
        <v>37</v>
      </c>
      <c r="P49" s="84">
        <v>54</v>
      </c>
      <c r="Q49" s="18">
        <v>0.09004629629629629</v>
      </c>
      <c r="R49" s="16"/>
      <c r="S49" s="134">
        <v>14</v>
      </c>
      <c r="T49" s="84">
        <v>54</v>
      </c>
      <c r="U49" s="31">
        <v>0.023877314814814813</v>
      </c>
      <c r="V49" s="33"/>
      <c r="W49" s="23"/>
      <c r="X49" s="84"/>
      <c r="Y49" s="32"/>
      <c r="Z49" s="16"/>
      <c r="AA49" s="23"/>
      <c r="AB49" s="84"/>
      <c r="AC49" s="27"/>
      <c r="AD49" s="8"/>
    </row>
    <row r="50" spans="1:30" ht="15">
      <c r="A50" s="115">
        <v>39</v>
      </c>
      <c r="B50" s="84">
        <v>87</v>
      </c>
      <c r="C50" s="85" t="s">
        <v>366</v>
      </c>
      <c r="D50" s="88" t="s">
        <v>235</v>
      </c>
      <c r="E50" s="86" t="s">
        <v>89</v>
      </c>
      <c r="F50" s="85">
        <v>7183</v>
      </c>
      <c r="G50" s="103" t="s">
        <v>168</v>
      </c>
      <c r="H50" s="9">
        <f t="shared" si="2"/>
        <v>0.11561342592592591</v>
      </c>
      <c r="I50" s="9">
        <f t="shared" si="3"/>
        <v>0.011504629629629615</v>
      </c>
      <c r="K50" s="23">
        <v>52</v>
      </c>
      <c r="L50" s="34">
        <v>87</v>
      </c>
      <c r="M50" s="27">
        <v>0.001689814814814815</v>
      </c>
      <c r="N50" s="140">
        <v>687</v>
      </c>
      <c r="O50" s="115">
        <v>39</v>
      </c>
      <c r="P50" s="84">
        <v>87</v>
      </c>
      <c r="Q50" s="18">
        <v>0.09004629629629629</v>
      </c>
      <c r="R50" s="18"/>
      <c r="S50" s="134">
        <v>15</v>
      </c>
      <c r="T50" s="84">
        <v>87</v>
      </c>
      <c r="U50" s="31">
        <v>0.023877314814814813</v>
      </c>
      <c r="V50" s="33"/>
      <c r="W50" s="23"/>
      <c r="X50" s="84"/>
      <c r="Y50" s="32"/>
      <c r="Z50" s="16"/>
      <c r="AA50" s="23"/>
      <c r="AB50" s="84"/>
      <c r="AC50" s="27"/>
      <c r="AD50" s="8"/>
    </row>
    <row r="51" spans="1:31" ht="15">
      <c r="A51" s="115">
        <v>40</v>
      </c>
      <c r="B51" s="84">
        <v>133</v>
      </c>
      <c r="C51" s="85" t="s">
        <v>491</v>
      </c>
      <c r="D51" s="88" t="s">
        <v>287</v>
      </c>
      <c r="E51" s="86" t="s">
        <v>288</v>
      </c>
      <c r="F51" s="85">
        <v>19551</v>
      </c>
      <c r="G51" s="103" t="s">
        <v>286</v>
      </c>
      <c r="H51" s="9">
        <f t="shared" si="2"/>
        <v>0.11563657407407406</v>
      </c>
      <c r="I51" s="9">
        <f t="shared" si="3"/>
        <v>0.011527777777777762</v>
      </c>
      <c r="K51" s="23">
        <v>64</v>
      </c>
      <c r="L51" s="34">
        <v>133</v>
      </c>
      <c r="M51" s="27">
        <v>0.001712962962962963</v>
      </c>
      <c r="N51" s="140">
        <v>542</v>
      </c>
      <c r="O51" s="115">
        <v>41</v>
      </c>
      <c r="P51" s="84">
        <v>133</v>
      </c>
      <c r="Q51" s="18">
        <v>0.09004629629629629</v>
      </c>
      <c r="R51" s="16"/>
      <c r="S51" s="134">
        <v>36</v>
      </c>
      <c r="T51" s="84">
        <v>133</v>
      </c>
      <c r="U51" s="31">
        <v>0.023877314814814813</v>
      </c>
      <c r="V51" s="33"/>
      <c r="W51" s="23"/>
      <c r="X51" s="84"/>
      <c r="Y51" s="32"/>
      <c r="Z51" s="16"/>
      <c r="AA51" s="23"/>
      <c r="AB51" s="84"/>
      <c r="AC51" s="27"/>
      <c r="AD51" s="8"/>
      <c r="AE51" s="15"/>
    </row>
    <row r="52" spans="1:31" ht="15">
      <c r="A52" s="115">
        <v>41</v>
      </c>
      <c r="B52" s="84">
        <v>145</v>
      </c>
      <c r="C52" s="85" t="s">
        <v>494</v>
      </c>
      <c r="D52" s="88" t="s">
        <v>306</v>
      </c>
      <c r="E52" s="86" t="s">
        <v>307</v>
      </c>
      <c r="F52" s="85">
        <v>20253</v>
      </c>
      <c r="G52" s="103" t="s">
        <v>305</v>
      </c>
      <c r="H52" s="9">
        <f t="shared" si="2"/>
        <v>0.11589120370370369</v>
      </c>
      <c r="I52" s="9">
        <f t="shared" si="3"/>
        <v>0.011782407407407394</v>
      </c>
      <c r="K52" s="23">
        <v>10</v>
      </c>
      <c r="L52" s="34">
        <v>145</v>
      </c>
      <c r="M52" s="27">
        <v>0.0016203703703703703</v>
      </c>
      <c r="N52" s="140">
        <v>670</v>
      </c>
      <c r="O52" s="115">
        <v>38</v>
      </c>
      <c r="P52" s="84">
        <v>145</v>
      </c>
      <c r="Q52" s="18">
        <v>0.09004629629629629</v>
      </c>
      <c r="R52" s="16"/>
      <c r="S52" s="134">
        <v>52</v>
      </c>
      <c r="T52" s="84">
        <v>145</v>
      </c>
      <c r="U52" s="31">
        <v>0.024224537037037034</v>
      </c>
      <c r="V52" s="33"/>
      <c r="W52" s="23"/>
      <c r="X52" s="84"/>
      <c r="Y52" s="32"/>
      <c r="Z52" s="16"/>
      <c r="AA52" s="23"/>
      <c r="AB52" s="84"/>
      <c r="AC52" s="27"/>
      <c r="AD52" s="8"/>
      <c r="AE52" s="74"/>
    </row>
    <row r="53" spans="1:31" ht="15">
      <c r="A53" s="115">
        <v>42</v>
      </c>
      <c r="B53" s="84">
        <v>155</v>
      </c>
      <c r="C53" s="85" t="s">
        <v>398</v>
      </c>
      <c r="D53" s="88" t="s">
        <v>321</v>
      </c>
      <c r="E53" s="86" t="s">
        <v>174</v>
      </c>
      <c r="F53" s="85">
        <v>17809</v>
      </c>
      <c r="G53" s="103" t="s">
        <v>320</v>
      </c>
      <c r="H53" s="9">
        <f t="shared" si="2"/>
        <v>0.11589120370370372</v>
      </c>
      <c r="I53" s="9">
        <f t="shared" si="3"/>
        <v>0.011782407407407422</v>
      </c>
      <c r="K53" s="23">
        <v>28</v>
      </c>
      <c r="L53" s="34">
        <v>155</v>
      </c>
      <c r="M53" s="27">
        <v>0.0016550925925925926</v>
      </c>
      <c r="N53" s="140">
        <v>710</v>
      </c>
      <c r="O53" s="115">
        <v>26</v>
      </c>
      <c r="P53" s="84">
        <v>155</v>
      </c>
      <c r="Q53" s="18">
        <v>0.08951388888888889</v>
      </c>
      <c r="R53" s="16"/>
      <c r="S53" s="134">
        <v>86</v>
      </c>
      <c r="T53" s="84">
        <v>155</v>
      </c>
      <c r="U53" s="31">
        <v>0.024722222222222225</v>
      </c>
      <c r="V53" s="33"/>
      <c r="W53" s="23"/>
      <c r="X53" s="84"/>
      <c r="Y53" s="32"/>
      <c r="Z53" s="16"/>
      <c r="AA53" s="23"/>
      <c r="AB53" s="84"/>
      <c r="AC53" s="27"/>
      <c r="AD53" s="8"/>
      <c r="AE53" s="15"/>
    </row>
    <row r="54" spans="1:31" ht="15">
      <c r="A54" s="115">
        <v>43</v>
      </c>
      <c r="B54" s="84">
        <v>75</v>
      </c>
      <c r="C54" s="85" t="s">
        <v>467</v>
      </c>
      <c r="D54" s="88" t="s">
        <v>229</v>
      </c>
      <c r="E54" s="86" t="s">
        <v>34</v>
      </c>
      <c r="F54" s="85">
        <v>5774</v>
      </c>
      <c r="G54" s="103" t="s">
        <v>34</v>
      </c>
      <c r="H54" s="9">
        <f t="shared" si="2"/>
        <v>0.1160763888888889</v>
      </c>
      <c r="I54" s="9">
        <f t="shared" si="3"/>
        <v>0.011967592592592599</v>
      </c>
      <c r="K54" s="23">
        <v>88</v>
      </c>
      <c r="L54" s="34">
        <v>75</v>
      </c>
      <c r="M54" s="27">
        <v>0.0017592592592592592</v>
      </c>
      <c r="N54" s="140">
        <v>90</v>
      </c>
      <c r="O54" s="115">
        <v>42</v>
      </c>
      <c r="P54" s="84">
        <v>75</v>
      </c>
      <c r="Q54" s="18">
        <v>0.09004629629629629</v>
      </c>
      <c r="R54" s="16"/>
      <c r="S54" s="134">
        <v>56</v>
      </c>
      <c r="T54" s="84">
        <v>75</v>
      </c>
      <c r="U54" s="31">
        <v>0.024270833333333335</v>
      </c>
      <c r="V54" s="33"/>
      <c r="W54" s="23"/>
      <c r="X54" s="84"/>
      <c r="Y54" s="32"/>
      <c r="Z54" s="16"/>
      <c r="AA54" s="23"/>
      <c r="AB54" s="84"/>
      <c r="AC54" s="27"/>
      <c r="AD54" s="8"/>
      <c r="AE54" s="75"/>
    </row>
    <row r="55" spans="1:30" ht="15">
      <c r="A55" s="115">
        <v>44</v>
      </c>
      <c r="B55" s="84">
        <v>137</v>
      </c>
      <c r="C55" s="85" t="s">
        <v>492</v>
      </c>
      <c r="D55" s="88" t="s">
        <v>293</v>
      </c>
      <c r="E55" s="86" t="s">
        <v>294</v>
      </c>
      <c r="F55" s="85">
        <v>9844</v>
      </c>
      <c r="G55" s="103" t="s">
        <v>286</v>
      </c>
      <c r="H55" s="9">
        <f t="shared" si="2"/>
        <v>0.11616898148148147</v>
      </c>
      <c r="I55" s="9">
        <f t="shared" si="3"/>
        <v>0.012060185185185174</v>
      </c>
      <c r="K55" s="23">
        <v>51</v>
      </c>
      <c r="L55" s="34">
        <v>137</v>
      </c>
      <c r="M55" s="27">
        <v>0.001689814814814815</v>
      </c>
      <c r="N55" s="140">
        <v>516</v>
      </c>
      <c r="O55" s="115">
        <v>35</v>
      </c>
      <c r="P55" s="84">
        <v>137</v>
      </c>
      <c r="Q55" s="18">
        <v>0.08997685185185185</v>
      </c>
      <c r="R55" s="16"/>
      <c r="S55" s="134">
        <v>64</v>
      </c>
      <c r="T55" s="84">
        <v>137</v>
      </c>
      <c r="U55" s="31">
        <v>0.024502314814814814</v>
      </c>
      <c r="V55" s="33"/>
      <c r="W55" s="23"/>
      <c r="X55" s="84"/>
      <c r="Y55" s="32"/>
      <c r="Z55" s="16"/>
      <c r="AA55" s="23"/>
      <c r="AB55" s="84"/>
      <c r="AC55" s="27"/>
      <c r="AD55" s="8"/>
    </row>
    <row r="56" spans="1:31" ht="15">
      <c r="A56" s="115">
        <v>45</v>
      </c>
      <c r="B56" s="84">
        <v>3</v>
      </c>
      <c r="C56" s="85" t="s">
        <v>107</v>
      </c>
      <c r="D56" s="88" t="s">
        <v>182</v>
      </c>
      <c r="E56" s="86" t="s">
        <v>45</v>
      </c>
      <c r="F56" s="85">
        <v>251</v>
      </c>
      <c r="G56" s="103" t="s">
        <v>36</v>
      </c>
      <c r="H56" s="9">
        <f t="shared" si="2"/>
        <v>0.11618055555555555</v>
      </c>
      <c r="I56" s="9">
        <f t="shared" si="3"/>
        <v>0.012071759259259254</v>
      </c>
      <c r="K56" s="23">
        <v>33</v>
      </c>
      <c r="L56" s="34">
        <v>3</v>
      </c>
      <c r="M56" s="27">
        <v>0.0016666666666666668</v>
      </c>
      <c r="N56" s="140">
        <v>724</v>
      </c>
      <c r="O56" s="115">
        <v>47</v>
      </c>
      <c r="P56" s="84">
        <v>3</v>
      </c>
      <c r="Q56" s="18">
        <v>0.09004629629629629</v>
      </c>
      <c r="R56" s="16"/>
      <c r="S56" s="134">
        <v>57</v>
      </c>
      <c r="T56" s="84">
        <v>3</v>
      </c>
      <c r="U56" s="31">
        <v>0.024467592592592593</v>
      </c>
      <c r="V56" s="33"/>
      <c r="W56" s="23"/>
      <c r="X56" s="84"/>
      <c r="Y56" s="32"/>
      <c r="Z56" s="16"/>
      <c r="AA56" s="23"/>
      <c r="AB56" s="84"/>
      <c r="AC56" s="27"/>
      <c r="AD56" s="8"/>
      <c r="AE56" s="15"/>
    </row>
    <row r="57" spans="1:31" ht="15">
      <c r="A57" s="115">
        <v>46</v>
      </c>
      <c r="B57" s="84">
        <v>33</v>
      </c>
      <c r="C57" s="85" t="s">
        <v>143</v>
      </c>
      <c r="D57" s="88" t="s">
        <v>147</v>
      </c>
      <c r="E57" s="86" t="s">
        <v>141</v>
      </c>
      <c r="F57" s="85">
        <v>1601500</v>
      </c>
      <c r="G57" s="85" t="s">
        <v>141</v>
      </c>
      <c r="H57" s="9">
        <f t="shared" si="2"/>
        <v>0.11618055555555555</v>
      </c>
      <c r="I57" s="9">
        <f t="shared" si="3"/>
        <v>0.012071759259259254</v>
      </c>
      <c r="K57" s="23">
        <v>22</v>
      </c>
      <c r="L57" s="34">
        <v>33</v>
      </c>
      <c r="M57" s="27">
        <v>0.0016435185185185183</v>
      </c>
      <c r="N57" s="140">
        <v>946</v>
      </c>
      <c r="O57" s="115">
        <v>51</v>
      </c>
      <c r="P57" s="84">
        <v>33</v>
      </c>
      <c r="Q57" s="18">
        <v>0.09065972222222222</v>
      </c>
      <c r="R57" s="16"/>
      <c r="S57" s="134">
        <v>41</v>
      </c>
      <c r="T57" s="84">
        <v>33</v>
      </c>
      <c r="U57" s="31">
        <v>0.023877314814814813</v>
      </c>
      <c r="V57" s="33"/>
      <c r="W57" s="23"/>
      <c r="X57" s="84"/>
      <c r="Y57" s="32"/>
      <c r="Z57" s="16"/>
      <c r="AA57" s="23"/>
      <c r="AB57" s="84"/>
      <c r="AC57" s="27"/>
      <c r="AD57" s="8"/>
      <c r="AE57" s="15"/>
    </row>
    <row r="58" spans="1:31" ht="15">
      <c r="A58" s="115">
        <v>47</v>
      </c>
      <c r="B58" s="84">
        <v>37</v>
      </c>
      <c r="C58" s="85" t="s">
        <v>355</v>
      </c>
      <c r="D58" s="88" t="s">
        <v>208</v>
      </c>
      <c r="E58" s="86" t="s">
        <v>59</v>
      </c>
      <c r="F58" s="85">
        <v>100685</v>
      </c>
      <c r="G58" s="103" t="s">
        <v>35</v>
      </c>
      <c r="H58" s="9">
        <f t="shared" si="2"/>
        <v>0.11619212962962963</v>
      </c>
      <c r="I58" s="9">
        <f t="shared" si="3"/>
        <v>0.012083333333333335</v>
      </c>
      <c r="K58" s="23">
        <v>29</v>
      </c>
      <c r="L58" s="34">
        <v>37</v>
      </c>
      <c r="M58" s="27">
        <v>0.0016550925925925926</v>
      </c>
      <c r="N58" s="140">
        <v>816</v>
      </c>
      <c r="O58" s="115">
        <v>56</v>
      </c>
      <c r="P58" s="84">
        <v>37</v>
      </c>
      <c r="Q58" s="18">
        <v>0.09065972222222222</v>
      </c>
      <c r="R58" s="16"/>
      <c r="S58" s="134">
        <v>8</v>
      </c>
      <c r="T58" s="84">
        <v>37</v>
      </c>
      <c r="U58" s="31">
        <v>0.023877314814814813</v>
      </c>
      <c r="V58" s="33"/>
      <c r="W58" s="23"/>
      <c r="X58" s="84"/>
      <c r="Y58" s="32"/>
      <c r="Z58" s="16"/>
      <c r="AA58" s="23"/>
      <c r="AB58" s="84"/>
      <c r="AC58" s="27"/>
      <c r="AD58" s="8"/>
      <c r="AE58" s="15"/>
    </row>
    <row r="59" spans="1:30" ht="15">
      <c r="A59" s="115">
        <v>48</v>
      </c>
      <c r="B59" s="84">
        <v>47</v>
      </c>
      <c r="C59" s="85" t="s">
        <v>152</v>
      </c>
      <c r="D59" s="88" t="s">
        <v>153</v>
      </c>
      <c r="E59" s="86" t="s">
        <v>80</v>
      </c>
      <c r="F59" s="85">
        <v>5811</v>
      </c>
      <c r="G59" s="103" t="s">
        <v>83</v>
      </c>
      <c r="H59" s="9">
        <f t="shared" si="2"/>
        <v>0.11621527777777778</v>
      </c>
      <c r="I59" s="9">
        <f t="shared" si="3"/>
        <v>0.012106481481481482</v>
      </c>
      <c r="K59" s="23">
        <v>38</v>
      </c>
      <c r="L59" s="34">
        <v>47</v>
      </c>
      <c r="M59" s="27">
        <v>0.0016782407407407406</v>
      </c>
      <c r="N59" s="140">
        <v>382</v>
      </c>
      <c r="O59" s="115">
        <v>57</v>
      </c>
      <c r="P59" s="84">
        <v>47</v>
      </c>
      <c r="Q59" s="18">
        <v>0.09065972222222222</v>
      </c>
      <c r="R59" s="16"/>
      <c r="S59" s="134">
        <v>19</v>
      </c>
      <c r="T59" s="84">
        <v>47</v>
      </c>
      <c r="U59" s="31">
        <v>0.023877314814814813</v>
      </c>
      <c r="V59" s="33"/>
      <c r="W59" s="23"/>
      <c r="X59" s="84"/>
      <c r="Y59" s="32"/>
      <c r="Z59" s="16"/>
      <c r="AA59" s="23"/>
      <c r="AB59" s="84"/>
      <c r="AC59" s="27"/>
      <c r="AD59" s="8"/>
    </row>
    <row r="60" spans="1:30" ht="15">
      <c r="A60" s="115">
        <v>49</v>
      </c>
      <c r="B60" s="84">
        <v>139</v>
      </c>
      <c r="C60" s="85" t="s">
        <v>388</v>
      </c>
      <c r="D60" s="88" t="s">
        <v>297</v>
      </c>
      <c r="E60" s="86" t="s">
        <v>296</v>
      </c>
      <c r="F60" s="85">
        <v>19555</v>
      </c>
      <c r="G60" s="103" t="s">
        <v>412</v>
      </c>
      <c r="H60" s="9">
        <f t="shared" si="2"/>
        <v>0.11624999999999999</v>
      </c>
      <c r="I60" s="9">
        <f t="shared" si="3"/>
        <v>0.012141203703703696</v>
      </c>
      <c r="K60" s="23">
        <v>54</v>
      </c>
      <c r="L60" s="34">
        <v>139</v>
      </c>
      <c r="M60" s="27">
        <v>0.0017013888888888892</v>
      </c>
      <c r="N60" s="140">
        <v>19</v>
      </c>
      <c r="O60" s="115">
        <v>36</v>
      </c>
      <c r="P60" s="84">
        <v>139</v>
      </c>
      <c r="Q60" s="18">
        <v>0.09004629629629629</v>
      </c>
      <c r="R60" s="16"/>
      <c r="S60" s="134">
        <v>65</v>
      </c>
      <c r="T60" s="84">
        <v>139</v>
      </c>
      <c r="U60" s="31">
        <v>0.024502314814814814</v>
      </c>
      <c r="V60" s="31"/>
      <c r="W60" s="23"/>
      <c r="X60" s="84"/>
      <c r="Y60" s="32"/>
      <c r="Z60" s="16"/>
      <c r="AA60" s="23"/>
      <c r="AB60" s="84"/>
      <c r="AC60" s="27"/>
      <c r="AD60" s="8"/>
    </row>
    <row r="61" spans="1:31" ht="15">
      <c r="A61" s="115">
        <v>50</v>
      </c>
      <c r="B61" s="84">
        <v>68</v>
      </c>
      <c r="C61" s="85" t="s">
        <v>464</v>
      </c>
      <c r="D61" s="88" t="s">
        <v>435</v>
      </c>
      <c r="E61" s="86" t="s">
        <v>81</v>
      </c>
      <c r="F61" s="85" t="s">
        <v>436</v>
      </c>
      <c r="G61" s="103" t="s">
        <v>81</v>
      </c>
      <c r="H61" s="9">
        <f t="shared" si="2"/>
        <v>0.11626157407407406</v>
      </c>
      <c r="I61" s="9">
        <f t="shared" si="3"/>
        <v>0.012152777777777762</v>
      </c>
      <c r="K61" s="23">
        <v>66</v>
      </c>
      <c r="L61" s="34">
        <v>68</v>
      </c>
      <c r="M61" s="27">
        <v>0.001712962962962963</v>
      </c>
      <c r="N61" s="140">
        <v>832</v>
      </c>
      <c r="O61" s="115">
        <v>46</v>
      </c>
      <c r="P61" s="84">
        <v>68</v>
      </c>
      <c r="Q61" s="18">
        <v>0.09004629629629629</v>
      </c>
      <c r="R61" s="16"/>
      <c r="S61" s="134">
        <v>67</v>
      </c>
      <c r="T61" s="84">
        <v>68</v>
      </c>
      <c r="U61" s="31">
        <v>0.024502314814814814</v>
      </c>
      <c r="V61" s="31"/>
      <c r="W61" s="23"/>
      <c r="X61" s="84"/>
      <c r="Y61" s="32"/>
      <c r="Z61" s="16"/>
      <c r="AA61" s="23"/>
      <c r="AB61" s="84"/>
      <c r="AC61" s="27"/>
      <c r="AD61" s="8"/>
      <c r="AE61" s="15"/>
    </row>
    <row r="62" spans="1:30" ht="15">
      <c r="A62" s="115">
        <v>51</v>
      </c>
      <c r="B62" s="84">
        <v>29</v>
      </c>
      <c r="C62" s="85" t="s">
        <v>455</v>
      </c>
      <c r="D62" s="88" t="s">
        <v>411</v>
      </c>
      <c r="E62" s="86" t="s">
        <v>141</v>
      </c>
      <c r="F62" s="85">
        <v>1601190</v>
      </c>
      <c r="G62" s="85" t="s">
        <v>141</v>
      </c>
      <c r="H62" s="9">
        <f t="shared" si="2"/>
        <v>0.11627314814814814</v>
      </c>
      <c r="I62" s="9">
        <f t="shared" si="3"/>
        <v>0.012164351851851843</v>
      </c>
      <c r="K62" s="23">
        <v>79</v>
      </c>
      <c r="L62" s="34">
        <v>29</v>
      </c>
      <c r="M62" s="27">
        <v>0.001736111111111111</v>
      </c>
      <c r="N62" s="140">
        <v>547</v>
      </c>
      <c r="O62" s="115">
        <v>52</v>
      </c>
      <c r="P62" s="84">
        <v>29</v>
      </c>
      <c r="Q62" s="18">
        <v>0.09065972222222222</v>
      </c>
      <c r="R62" s="16"/>
      <c r="S62" s="134">
        <v>23</v>
      </c>
      <c r="T62" s="84">
        <v>29</v>
      </c>
      <c r="U62" s="31">
        <v>0.023877314814814813</v>
      </c>
      <c r="V62" s="33"/>
      <c r="W62" s="23"/>
      <c r="X62" s="84"/>
      <c r="Y62" s="32"/>
      <c r="Z62" s="16"/>
      <c r="AA62" s="23"/>
      <c r="AB62" s="84"/>
      <c r="AC62" s="27"/>
      <c r="AD62" s="8"/>
    </row>
    <row r="63" spans="1:31" ht="15">
      <c r="A63" s="115">
        <v>52</v>
      </c>
      <c r="B63" s="84">
        <v>7</v>
      </c>
      <c r="C63" s="85" t="s">
        <v>348</v>
      </c>
      <c r="D63" s="88" t="s">
        <v>192</v>
      </c>
      <c r="E63" s="86" t="s">
        <v>84</v>
      </c>
      <c r="F63" s="85">
        <v>237</v>
      </c>
      <c r="G63" s="103" t="s">
        <v>36</v>
      </c>
      <c r="H63" s="9">
        <f t="shared" si="2"/>
        <v>0.11631944444444443</v>
      </c>
      <c r="I63" s="9">
        <f t="shared" si="3"/>
        <v>0.012210648148148137</v>
      </c>
      <c r="K63" s="23">
        <v>73</v>
      </c>
      <c r="L63" s="34">
        <v>7</v>
      </c>
      <c r="M63" s="27">
        <v>0.001736111111111111</v>
      </c>
      <c r="N63" s="140">
        <v>47</v>
      </c>
      <c r="O63" s="115">
        <v>60</v>
      </c>
      <c r="P63" s="84">
        <v>7</v>
      </c>
      <c r="Q63" s="18">
        <v>0.09070601851851852</v>
      </c>
      <c r="R63" s="16"/>
      <c r="S63" s="134">
        <v>44</v>
      </c>
      <c r="T63" s="84">
        <v>7</v>
      </c>
      <c r="U63" s="31">
        <v>0.023877314814814813</v>
      </c>
      <c r="V63" s="33"/>
      <c r="W63" s="23"/>
      <c r="X63" s="84"/>
      <c r="Y63" s="32"/>
      <c r="Z63" s="16"/>
      <c r="AA63" s="23"/>
      <c r="AB63" s="84"/>
      <c r="AC63" s="27"/>
      <c r="AD63" s="8"/>
      <c r="AE63" s="74"/>
    </row>
    <row r="64" spans="1:30" ht="15">
      <c r="A64" s="115">
        <v>53</v>
      </c>
      <c r="B64" s="84">
        <v>149</v>
      </c>
      <c r="C64" s="85" t="s">
        <v>395</v>
      </c>
      <c r="D64" s="88" t="s">
        <v>313</v>
      </c>
      <c r="E64" s="86" t="s">
        <v>312</v>
      </c>
      <c r="F64" s="85">
        <v>8356</v>
      </c>
      <c r="G64" s="103" t="s">
        <v>442</v>
      </c>
      <c r="H64" s="9">
        <f t="shared" si="2"/>
        <v>0.11645833333333334</v>
      </c>
      <c r="I64" s="9">
        <f t="shared" si="3"/>
        <v>0.012349537037037048</v>
      </c>
      <c r="K64" s="23">
        <v>104</v>
      </c>
      <c r="L64" s="34">
        <v>149</v>
      </c>
      <c r="M64" s="27">
        <v>0.0017824074074074072</v>
      </c>
      <c r="N64" s="140">
        <v>302</v>
      </c>
      <c r="O64" s="115">
        <v>34</v>
      </c>
      <c r="P64" s="84">
        <v>149</v>
      </c>
      <c r="Q64" s="18">
        <v>0.0899537037037037</v>
      </c>
      <c r="R64" s="16"/>
      <c r="S64" s="134">
        <v>80</v>
      </c>
      <c r="T64" s="84">
        <v>149</v>
      </c>
      <c r="U64" s="31">
        <v>0.024722222222222225</v>
      </c>
      <c r="V64" s="33"/>
      <c r="W64" s="23"/>
      <c r="X64" s="84"/>
      <c r="Y64" s="32"/>
      <c r="Z64" s="16"/>
      <c r="AA64" s="23"/>
      <c r="AB64" s="84"/>
      <c r="AC64" s="27"/>
      <c r="AD64" s="8"/>
    </row>
    <row r="65" spans="1:30" ht="15">
      <c r="A65" s="115">
        <v>54</v>
      </c>
      <c r="B65" s="84">
        <v>57</v>
      </c>
      <c r="C65" s="85" t="s">
        <v>363</v>
      </c>
      <c r="D65" s="88" t="s">
        <v>219</v>
      </c>
      <c r="E65" s="86" t="s">
        <v>79</v>
      </c>
      <c r="F65" s="85" t="s">
        <v>418</v>
      </c>
      <c r="G65" s="103" t="s">
        <v>82</v>
      </c>
      <c r="H65" s="9">
        <f t="shared" si="2"/>
        <v>0.11650462962962962</v>
      </c>
      <c r="I65" s="9">
        <f t="shared" si="3"/>
        <v>0.012395833333333328</v>
      </c>
      <c r="K65" s="23">
        <v>75</v>
      </c>
      <c r="L65" s="34">
        <v>57</v>
      </c>
      <c r="M65" s="27">
        <v>0.001736111111111111</v>
      </c>
      <c r="N65" s="140">
        <v>277</v>
      </c>
      <c r="O65" s="115">
        <v>49</v>
      </c>
      <c r="P65" s="84">
        <v>57</v>
      </c>
      <c r="Q65" s="18">
        <v>0.09004629629629629</v>
      </c>
      <c r="R65" s="16"/>
      <c r="S65" s="134">
        <v>83</v>
      </c>
      <c r="T65" s="84">
        <v>57</v>
      </c>
      <c r="U65" s="31">
        <v>0.024722222222222225</v>
      </c>
      <c r="V65" s="33"/>
      <c r="W65" s="23"/>
      <c r="X65" s="84"/>
      <c r="Y65" s="32"/>
      <c r="Z65" s="16"/>
      <c r="AA65" s="23"/>
      <c r="AB65" s="84"/>
      <c r="AC65" s="27"/>
      <c r="AD65" s="8"/>
    </row>
    <row r="66" spans="1:31" ht="15">
      <c r="A66" s="115">
        <v>55</v>
      </c>
      <c r="B66" s="84">
        <v>27</v>
      </c>
      <c r="C66" s="85" t="s">
        <v>140</v>
      </c>
      <c r="D66" s="88" t="s">
        <v>413</v>
      </c>
      <c r="E66" s="86" t="s">
        <v>450</v>
      </c>
      <c r="F66" s="85">
        <v>1601840</v>
      </c>
      <c r="G66" s="103" t="s">
        <v>204</v>
      </c>
      <c r="H66" s="9">
        <f t="shared" si="2"/>
        <v>0.11650462962962962</v>
      </c>
      <c r="I66" s="9">
        <f t="shared" si="3"/>
        <v>0.012395833333333328</v>
      </c>
      <c r="K66" s="23">
        <v>25</v>
      </c>
      <c r="L66" s="34">
        <v>27</v>
      </c>
      <c r="M66" s="27">
        <v>0.0016550925925925926</v>
      </c>
      <c r="N66" s="140">
        <v>283</v>
      </c>
      <c r="O66" s="115">
        <v>66</v>
      </c>
      <c r="P66" s="84">
        <v>27</v>
      </c>
      <c r="Q66" s="18">
        <v>0.09100694444444445</v>
      </c>
      <c r="R66" s="16">
        <v>3.472222222222222E-05</v>
      </c>
      <c r="S66" s="134">
        <v>40</v>
      </c>
      <c r="T66" s="84">
        <v>27</v>
      </c>
      <c r="U66" s="31">
        <v>0.023877314814814813</v>
      </c>
      <c r="V66" s="33"/>
      <c r="W66" s="23"/>
      <c r="X66" s="84"/>
      <c r="Y66" s="32"/>
      <c r="Z66" s="16"/>
      <c r="AA66" s="23"/>
      <c r="AB66" s="84"/>
      <c r="AC66" s="27"/>
      <c r="AD66" s="8"/>
      <c r="AE66" s="74"/>
    </row>
    <row r="67" spans="1:30" ht="15">
      <c r="A67" s="115">
        <v>56</v>
      </c>
      <c r="B67" s="84">
        <v>22</v>
      </c>
      <c r="C67" s="85" t="s">
        <v>454</v>
      </c>
      <c r="D67" s="88" t="s">
        <v>202</v>
      </c>
      <c r="E67" s="86" t="s">
        <v>200</v>
      </c>
      <c r="F67" s="85" t="s">
        <v>203</v>
      </c>
      <c r="G67" s="103" t="s">
        <v>119</v>
      </c>
      <c r="H67" s="9">
        <f t="shared" si="2"/>
        <v>0.11655092592592592</v>
      </c>
      <c r="I67" s="9">
        <f t="shared" si="3"/>
        <v>0.012442129629629622</v>
      </c>
      <c r="K67" s="23">
        <v>30</v>
      </c>
      <c r="L67" s="34">
        <v>22</v>
      </c>
      <c r="M67" s="27">
        <v>0.0016666666666666668</v>
      </c>
      <c r="N67" s="140">
        <v>6</v>
      </c>
      <c r="O67" s="115">
        <v>69</v>
      </c>
      <c r="P67" s="84">
        <v>22</v>
      </c>
      <c r="Q67" s="18">
        <v>0.09100694444444445</v>
      </c>
      <c r="R67" s="16"/>
      <c r="S67" s="134">
        <v>39</v>
      </c>
      <c r="T67" s="84">
        <v>22</v>
      </c>
      <c r="U67" s="31">
        <v>0.023877314814814813</v>
      </c>
      <c r="V67" s="33"/>
      <c r="W67" s="23"/>
      <c r="X67" s="84"/>
      <c r="Y67" s="32"/>
      <c r="Z67" s="16"/>
      <c r="AA67" s="23"/>
      <c r="AB67" s="84"/>
      <c r="AC67" s="27"/>
      <c r="AD67" s="8"/>
    </row>
    <row r="68" spans="1:30" ht="15">
      <c r="A68" s="115">
        <v>57</v>
      </c>
      <c r="B68" s="84">
        <v>93</v>
      </c>
      <c r="C68" s="85" t="s">
        <v>369</v>
      </c>
      <c r="D68" s="88" t="s">
        <v>240</v>
      </c>
      <c r="E68" s="86" t="s">
        <v>239</v>
      </c>
      <c r="F68" s="85">
        <v>20405</v>
      </c>
      <c r="G68" s="103" t="s">
        <v>440</v>
      </c>
      <c r="H68" s="9">
        <f t="shared" si="2"/>
        <v>0.11655092592592592</v>
      </c>
      <c r="I68" s="9">
        <f t="shared" si="3"/>
        <v>0.012442129629629622</v>
      </c>
      <c r="K68" s="23">
        <v>32</v>
      </c>
      <c r="L68" s="34">
        <v>93</v>
      </c>
      <c r="M68" s="27">
        <v>0.0016666666666666668</v>
      </c>
      <c r="N68" s="140">
        <v>658</v>
      </c>
      <c r="O68" s="115">
        <v>68</v>
      </c>
      <c r="P68" s="84">
        <v>93</v>
      </c>
      <c r="Q68" s="18">
        <v>0.09100694444444445</v>
      </c>
      <c r="R68" s="16"/>
      <c r="S68" s="134">
        <v>28</v>
      </c>
      <c r="T68" s="84">
        <v>93</v>
      </c>
      <c r="U68" s="31">
        <v>0.023877314814814813</v>
      </c>
      <c r="V68" s="33"/>
      <c r="W68" s="23"/>
      <c r="X68" s="84"/>
      <c r="Y68" s="32"/>
      <c r="Z68" s="16"/>
      <c r="AA68" s="23"/>
      <c r="AB68" s="84"/>
      <c r="AC68" s="27"/>
      <c r="AD68" s="8"/>
    </row>
    <row r="69" spans="1:30" ht="15">
      <c r="A69" s="115">
        <v>58</v>
      </c>
      <c r="B69" s="84">
        <v>20</v>
      </c>
      <c r="C69" s="85" t="s">
        <v>453</v>
      </c>
      <c r="D69" s="88" t="s">
        <v>409</v>
      </c>
      <c r="E69" s="86" t="s">
        <v>128</v>
      </c>
      <c r="F69" s="85" t="s">
        <v>410</v>
      </c>
      <c r="G69" s="103" t="s">
        <v>119</v>
      </c>
      <c r="H69" s="9">
        <f t="shared" si="2"/>
        <v>0.11655092592592592</v>
      </c>
      <c r="I69" s="9">
        <f t="shared" si="3"/>
        <v>0.012442129629629622</v>
      </c>
      <c r="K69" s="23">
        <v>34</v>
      </c>
      <c r="L69" s="34">
        <v>20</v>
      </c>
      <c r="M69" s="27">
        <v>0.0016666666666666668</v>
      </c>
      <c r="N69" s="140">
        <v>803</v>
      </c>
      <c r="O69" s="115">
        <v>71</v>
      </c>
      <c r="P69" s="84">
        <v>20</v>
      </c>
      <c r="Q69" s="18">
        <v>0.09100694444444445</v>
      </c>
      <c r="R69" s="16"/>
      <c r="S69" s="134">
        <v>46</v>
      </c>
      <c r="T69" s="84">
        <v>20</v>
      </c>
      <c r="U69" s="31">
        <v>0.023877314814814813</v>
      </c>
      <c r="V69" s="33"/>
      <c r="W69" s="23"/>
      <c r="X69" s="84"/>
      <c r="Y69" s="32"/>
      <c r="Z69" s="16"/>
      <c r="AA69" s="23"/>
      <c r="AB69" s="84"/>
      <c r="AC69" s="27"/>
      <c r="AD69" s="8"/>
    </row>
    <row r="70" spans="1:30" ht="15">
      <c r="A70" s="115">
        <v>59</v>
      </c>
      <c r="B70" s="84">
        <v>142</v>
      </c>
      <c r="C70" s="85" t="s">
        <v>390</v>
      </c>
      <c r="D70" s="88" t="s">
        <v>300</v>
      </c>
      <c r="E70" s="86" t="s">
        <v>301</v>
      </c>
      <c r="F70" s="85">
        <v>14473</v>
      </c>
      <c r="G70" s="103" t="s">
        <v>412</v>
      </c>
      <c r="H70" s="9">
        <f t="shared" si="2"/>
        <v>0.11658564814814815</v>
      </c>
      <c r="I70" s="9">
        <f t="shared" si="3"/>
        <v>0.01247685185185185</v>
      </c>
      <c r="K70" s="23">
        <v>58</v>
      </c>
      <c r="L70" s="34">
        <v>142</v>
      </c>
      <c r="M70" s="27">
        <v>0.0017013888888888892</v>
      </c>
      <c r="N70" s="140">
        <v>862</v>
      </c>
      <c r="O70" s="115">
        <v>55</v>
      </c>
      <c r="P70" s="84">
        <v>142</v>
      </c>
      <c r="Q70" s="18">
        <v>0.09065972222222222</v>
      </c>
      <c r="R70" s="16"/>
      <c r="S70" s="134">
        <v>54</v>
      </c>
      <c r="T70" s="84">
        <v>142</v>
      </c>
      <c r="U70" s="31">
        <v>0.024224537037037034</v>
      </c>
      <c r="V70" s="33"/>
      <c r="W70" s="23"/>
      <c r="X70" s="84"/>
      <c r="Y70" s="32"/>
      <c r="Z70" s="16"/>
      <c r="AA70" s="23"/>
      <c r="AB70" s="84"/>
      <c r="AC70" s="27"/>
      <c r="AD70" s="8"/>
    </row>
    <row r="71" spans="1:30" ht="15">
      <c r="A71" s="115">
        <v>60</v>
      </c>
      <c r="B71" s="84">
        <v>158</v>
      </c>
      <c r="C71" s="85" t="s">
        <v>399</v>
      </c>
      <c r="D71" s="88" t="s">
        <v>324</v>
      </c>
      <c r="E71" s="86" t="s">
        <v>323</v>
      </c>
      <c r="F71" s="85">
        <v>19601</v>
      </c>
      <c r="G71" s="103" t="s">
        <v>320</v>
      </c>
      <c r="H71" s="9">
        <f t="shared" si="2"/>
        <v>0.11666666666666667</v>
      </c>
      <c r="I71" s="9">
        <f t="shared" si="3"/>
        <v>0.012557870370370372</v>
      </c>
      <c r="K71" s="23">
        <v>106</v>
      </c>
      <c r="L71" s="34">
        <v>158</v>
      </c>
      <c r="M71" s="27">
        <v>0.0017824074074074072</v>
      </c>
      <c r="N71" s="140">
        <v>663</v>
      </c>
      <c r="O71" s="115">
        <v>50</v>
      </c>
      <c r="P71" s="84">
        <v>158</v>
      </c>
      <c r="Q71" s="18">
        <v>0.09016203703703703</v>
      </c>
      <c r="R71" s="16"/>
      <c r="S71" s="134">
        <v>81</v>
      </c>
      <c r="T71" s="84">
        <v>158</v>
      </c>
      <c r="U71" s="31">
        <v>0.024722222222222225</v>
      </c>
      <c r="V71" s="33"/>
      <c r="W71" s="23"/>
      <c r="X71" s="84"/>
      <c r="Y71" s="32"/>
      <c r="Z71" s="16"/>
      <c r="AA71" s="23"/>
      <c r="AB71" s="84"/>
      <c r="AC71" s="27"/>
      <c r="AD71" s="8"/>
    </row>
    <row r="72" spans="1:30" ht="15">
      <c r="A72" s="115">
        <v>61</v>
      </c>
      <c r="B72" s="84">
        <v>61</v>
      </c>
      <c r="C72" s="85" t="s">
        <v>154</v>
      </c>
      <c r="D72" s="88" t="s">
        <v>155</v>
      </c>
      <c r="E72" s="86" t="s">
        <v>79</v>
      </c>
      <c r="F72" s="85" t="s">
        <v>422</v>
      </c>
      <c r="G72" s="103" t="s">
        <v>82</v>
      </c>
      <c r="H72" s="9">
        <f t="shared" si="2"/>
        <v>0.11697916666666666</v>
      </c>
      <c r="I72" s="9">
        <f t="shared" si="3"/>
        <v>0.012870370370370365</v>
      </c>
      <c r="K72" s="23">
        <v>102</v>
      </c>
      <c r="L72" s="34">
        <v>61</v>
      </c>
      <c r="M72" s="27">
        <v>0.0017708333333333332</v>
      </c>
      <c r="N72" s="140">
        <v>952</v>
      </c>
      <c r="O72" s="115">
        <v>59</v>
      </c>
      <c r="P72" s="84">
        <v>61</v>
      </c>
      <c r="Q72" s="18">
        <v>0.09070601851851852</v>
      </c>
      <c r="R72" s="16"/>
      <c r="S72" s="134">
        <v>70</v>
      </c>
      <c r="T72" s="84">
        <v>61</v>
      </c>
      <c r="U72" s="31">
        <v>0.024502314814814814</v>
      </c>
      <c r="V72" s="33"/>
      <c r="W72" s="23"/>
      <c r="X72" s="84"/>
      <c r="Y72" s="32"/>
      <c r="Z72" s="16"/>
      <c r="AA72" s="23"/>
      <c r="AB72" s="84"/>
      <c r="AC72" s="27"/>
      <c r="AD72" s="8"/>
    </row>
    <row r="73" spans="1:30" ht="15">
      <c r="A73" s="115">
        <v>62</v>
      </c>
      <c r="B73" s="84">
        <v>31</v>
      </c>
      <c r="C73" s="85" t="s">
        <v>143</v>
      </c>
      <c r="D73" s="88" t="s">
        <v>144</v>
      </c>
      <c r="E73" s="86" t="s">
        <v>141</v>
      </c>
      <c r="F73" s="85">
        <v>1601053</v>
      </c>
      <c r="G73" s="85" t="s">
        <v>141</v>
      </c>
      <c r="H73" s="9">
        <f t="shared" si="2"/>
        <v>0.11709490740740741</v>
      </c>
      <c r="I73" s="9">
        <f t="shared" si="3"/>
        <v>0.012986111111111115</v>
      </c>
      <c r="K73" s="23">
        <v>65</v>
      </c>
      <c r="L73" s="34">
        <v>31</v>
      </c>
      <c r="M73" s="27">
        <v>0.001712962962962963</v>
      </c>
      <c r="N73" s="140">
        <v>719</v>
      </c>
      <c r="O73" s="115">
        <v>54</v>
      </c>
      <c r="P73" s="84">
        <v>31</v>
      </c>
      <c r="Q73" s="18">
        <v>0.09065972222222222</v>
      </c>
      <c r="R73" s="16"/>
      <c r="S73" s="134">
        <v>85</v>
      </c>
      <c r="T73" s="84">
        <v>31</v>
      </c>
      <c r="U73" s="31">
        <v>0.024722222222222225</v>
      </c>
      <c r="V73" s="33"/>
      <c r="W73" s="23"/>
      <c r="X73" s="84"/>
      <c r="Y73" s="32"/>
      <c r="Z73" s="16"/>
      <c r="AA73" s="23"/>
      <c r="AB73" s="84"/>
      <c r="AC73" s="27"/>
      <c r="AD73" s="8"/>
    </row>
    <row r="74" spans="1:30" ht="15">
      <c r="A74" s="115">
        <v>63</v>
      </c>
      <c r="B74" s="84">
        <v>116</v>
      </c>
      <c r="C74" s="85" t="s">
        <v>483</v>
      </c>
      <c r="D74" s="88" t="s">
        <v>263</v>
      </c>
      <c r="E74" s="86" t="s">
        <v>438</v>
      </c>
      <c r="F74" s="85">
        <v>5599</v>
      </c>
      <c r="G74" s="103" t="s">
        <v>180</v>
      </c>
      <c r="H74" s="9">
        <f t="shared" si="2"/>
        <v>0.11712962962962964</v>
      </c>
      <c r="I74" s="9">
        <f t="shared" si="3"/>
        <v>0.013020833333333343</v>
      </c>
      <c r="K74" s="23">
        <v>57</v>
      </c>
      <c r="L74" s="34">
        <v>116</v>
      </c>
      <c r="M74" s="27">
        <v>0.0017013888888888892</v>
      </c>
      <c r="N74" s="140">
        <v>458</v>
      </c>
      <c r="O74" s="115">
        <v>61</v>
      </c>
      <c r="P74" s="84">
        <v>116</v>
      </c>
      <c r="Q74" s="18">
        <v>0.09070601851851852</v>
      </c>
      <c r="R74" s="16"/>
      <c r="S74" s="134">
        <v>84</v>
      </c>
      <c r="T74" s="84">
        <v>116</v>
      </c>
      <c r="U74" s="31">
        <v>0.024722222222222225</v>
      </c>
      <c r="V74" s="33"/>
      <c r="W74" s="23"/>
      <c r="X74" s="84"/>
      <c r="Y74" s="32"/>
      <c r="Z74" s="16"/>
      <c r="AA74" s="23"/>
      <c r="AB74" s="84"/>
      <c r="AC74" s="27"/>
      <c r="AD74" s="8"/>
    </row>
    <row r="75" spans="1:30" ht="15">
      <c r="A75" s="115">
        <v>64</v>
      </c>
      <c r="B75" s="84">
        <v>127</v>
      </c>
      <c r="C75" s="85" t="s">
        <v>489</v>
      </c>
      <c r="D75" s="88" t="s">
        <v>276</v>
      </c>
      <c r="E75" s="86" t="s">
        <v>277</v>
      </c>
      <c r="F75" s="119">
        <v>20456</v>
      </c>
      <c r="G75" s="103" t="s">
        <v>278</v>
      </c>
      <c r="H75" s="9">
        <f t="shared" si="2"/>
        <v>0.11716435185185185</v>
      </c>
      <c r="I75" s="9">
        <f t="shared" si="3"/>
        <v>0.013055555555555556</v>
      </c>
      <c r="K75" s="23">
        <v>149</v>
      </c>
      <c r="L75" s="34">
        <v>127</v>
      </c>
      <c r="M75" s="27">
        <v>0.002002314814814815</v>
      </c>
      <c r="N75" s="140">
        <v>72</v>
      </c>
      <c r="O75" s="115">
        <v>58</v>
      </c>
      <c r="P75" s="84">
        <v>127</v>
      </c>
      <c r="Q75" s="18">
        <v>0.09065972222222222</v>
      </c>
      <c r="R75" s="16"/>
      <c r="S75" s="134">
        <v>58</v>
      </c>
      <c r="T75" s="84">
        <v>127</v>
      </c>
      <c r="U75" s="31">
        <v>0.024502314814814814</v>
      </c>
      <c r="V75" s="33"/>
      <c r="W75" s="23"/>
      <c r="X75" s="84"/>
      <c r="Y75" s="32"/>
      <c r="Z75" s="16"/>
      <c r="AA75" s="23"/>
      <c r="AB75" s="84"/>
      <c r="AC75" s="27"/>
      <c r="AD75" s="8"/>
    </row>
    <row r="76" spans="1:30" ht="15">
      <c r="A76" s="115">
        <v>65</v>
      </c>
      <c r="B76" s="84">
        <v>8</v>
      </c>
      <c r="C76" s="85" t="s">
        <v>349</v>
      </c>
      <c r="D76" s="88" t="s">
        <v>193</v>
      </c>
      <c r="E76" s="86" t="s">
        <v>45</v>
      </c>
      <c r="F76" s="85">
        <v>688</v>
      </c>
      <c r="G76" s="103" t="s">
        <v>36</v>
      </c>
      <c r="H76" s="9">
        <f aca="true" t="shared" si="4" ref="H76:H107">SUM(M76,Q76,U76,Y76,AC76)-SUM(R76,V76,Z76,AD76)</f>
        <v>0.11722222222222221</v>
      </c>
      <c r="I76" s="9">
        <f aca="true" t="shared" si="5" ref="I76:I107">H76-$H$12</f>
        <v>0.013113425925925917</v>
      </c>
      <c r="K76" s="23">
        <v>60</v>
      </c>
      <c r="L76" s="34">
        <v>8</v>
      </c>
      <c r="M76" s="27">
        <v>0.001712962962962963</v>
      </c>
      <c r="N76" s="140">
        <v>68</v>
      </c>
      <c r="O76" s="115">
        <v>67</v>
      </c>
      <c r="P76" s="84">
        <v>8</v>
      </c>
      <c r="Q76" s="18">
        <v>0.09100694444444445</v>
      </c>
      <c r="R76" s="18"/>
      <c r="S76" s="134">
        <v>61</v>
      </c>
      <c r="T76" s="84">
        <v>8</v>
      </c>
      <c r="U76" s="31">
        <v>0.024502314814814814</v>
      </c>
      <c r="V76" s="33"/>
      <c r="W76" s="23"/>
      <c r="X76" s="84"/>
      <c r="Y76" s="32"/>
      <c r="Z76" s="16"/>
      <c r="AA76" s="23"/>
      <c r="AB76" s="84"/>
      <c r="AC76" s="27"/>
      <c r="AD76" s="8"/>
    </row>
    <row r="77" spans="1:30" ht="15">
      <c r="A77" s="115">
        <v>66</v>
      </c>
      <c r="B77" s="84">
        <v>59</v>
      </c>
      <c r="C77" s="85" t="s">
        <v>460</v>
      </c>
      <c r="D77" s="88" t="s">
        <v>221</v>
      </c>
      <c r="E77" s="86" t="s">
        <v>79</v>
      </c>
      <c r="F77" s="85" t="s">
        <v>423</v>
      </c>
      <c r="G77" s="103" t="s">
        <v>82</v>
      </c>
      <c r="H77" s="9">
        <f t="shared" si="4"/>
        <v>0.1172337962962963</v>
      </c>
      <c r="I77" s="9">
        <f t="shared" si="5"/>
        <v>0.013124999999999998</v>
      </c>
      <c r="K77" s="23">
        <v>71</v>
      </c>
      <c r="L77" s="34">
        <v>59</v>
      </c>
      <c r="M77" s="27">
        <v>0.0017245370370370372</v>
      </c>
      <c r="N77" s="140">
        <v>563</v>
      </c>
      <c r="O77" s="115">
        <v>63</v>
      </c>
      <c r="P77" s="84">
        <v>59</v>
      </c>
      <c r="Q77" s="18">
        <v>0.09100694444444445</v>
      </c>
      <c r="R77" s="16"/>
      <c r="S77" s="134">
        <v>63</v>
      </c>
      <c r="T77" s="84">
        <v>59</v>
      </c>
      <c r="U77" s="31">
        <v>0.024502314814814814</v>
      </c>
      <c r="V77" s="33"/>
      <c r="W77" s="23"/>
      <c r="X77" s="84"/>
      <c r="Y77" s="32"/>
      <c r="Z77" s="16"/>
      <c r="AA77" s="23"/>
      <c r="AB77" s="84"/>
      <c r="AC77" s="27"/>
      <c r="AD77" s="8"/>
    </row>
    <row r="78" spans="1:31" ht="15">
      <c r="A78" s="115">
        <v>67</v>
      </c>
      <c r="B78" s="84">
        <v>140</v>
      </c>
      <c r="C78" s="85" t="s">
        <v>389</v>
      </c>
      <c r="D78" s="88" t="s">
        <v>298</v>
      </c>
      <c r="E78" s="86" t="s">
        <v>296</v>
      </c>
      <c r="F78" s="85">
        <v>20791</v>
      </c>
      <c r="G78" s="103" t="s">
        <v>412</v>
      </c>
      <c r="H78" s="9">
        <f t="shared" si="4"/>
        <v>0.11723379629629631</v>
      </c>
      <c r="I78" s="9">
        <f t="shared" si="5"/>
        <v>0.013125000000000012</v>
      </c>
      <c r="K78" s="23">
        <v>111</v>
      </c>
      <c r="L78" s="34">
        <v>140</v>
      </c>
      <c r="M78" s="27">
        <v>0.0018055555555555557</v>
      </c>
      <c r="N78" s="140">
        <v>148</v>
      </c>
      <c r="O78" s="115">
        <v>62</v>
      </c>
      <c r="P78" s="84">
        <v>140</v>
      </c>
      <c r="Q78" s="18">
        <v>0.09070601851851852</v>
      </c>
      <c r="R78" s="16"/>
      <c r="S78" s="134">
        <v>75</v>
      </c>
      <c r="T78" s="84">
        <v>140</v>
      </c>
      <c r="U78" s="31">
        <v>0.024722222222222225</v>
      </c>
      <c r="V78" s="33"/>
      <c r="W78" s="23"/>
      <c r="X78" s="84"/>
      <c r="Y78" s="32"/>
      <c r="Z78" s="16"/>
      <c r="AA78" s="23"/>
      <c r="AB78" s="84"/>
      <c r="AC78" s="27"/>
      <c r="AD78" s="8"/>
      <c r="AE78" s="15"/>
    </row>
    <row r="79" spans="1:30" ht="15">
      <c r="A79" s="115">
        <v>68</v>
      </c>
      <c r="B79" s="84">
        <v>86</v>
      </c>
      <c r="C79" s="85" t="s">
        <v>178</v>
      </c>
      <c r="D79" s="88" t="s">
        <v>179</v>
      </c>
      <c r="E79" s="86" t="s">
        <v>89</v>
      </c>
      <c r="F79" s="85">
        <v>6471</v>
      </c>
      <c r="G79" s="103" t="s">
        <v>168</v>
      </c>
      <c r="H79" s="9">
        <f t="shared" si="4"/>
        <v>0.11730324074074074</v>
      </c>
      <c r="I79" s="9">
        <f t="shared" si="5"/>
        <v>0.01319444444444444</v>
      </c>
      <c r="K79" s="23">
        <v>110</v>
      </c>
      <c r="L79" s="34">
        <v>86</v>
      </c>
      <c r="M79" s="27">
        <v>0.0017939814814814815</v>
      </c>
      <c r="N79" s="140">
        <v>493</v>
      </c>
      <c r="O79" s="115">
        <v>72</v>
      </c>
      <c r="P79" s="84">
        <v>86</v>
      </c>
      <c r="Q79" s="18">
        <v>0.09100694444444445</v>
      </c>
      <c r="R79" s="16"/>
      <c r="S79" s="134">
        <v>66</v>
      </c>
      <c r="T79" s="84">
        <v>86</v>
      </c>
      <c r="U79" s="31">
        <v>0.024502314814814814</v>
      </c>
      <c r="V79" s="33"/>
      <c r="W79" s="23"/>
      <c r="X79" s="84"/>
      <c r="Y79" s="32"/>
      <c r="Z79" s="16"/>
      <c r="AA79" s="23"/>
      <c r="AB79" s="84"/>
      <c r="AC79" s="27"/>
      <c r="AD79" s="8"/>
    </row>
    <row r="80" spans="1:31" ht="15">
      <c r="A80" s="115">
        <v>69</v>
      </c>
      <c r="B80" s="84">
        <v>46</v>
      </c>
      <c r="C80" s="85" t="s">
        <v>150</v>
      </c>
      <c r="D80" s="88" t="s">
        <v>151</v>
      </c>
      <c r="E80" s="86" t="s">
        <v>80</v>
      </c>
      <c r="F80" s="85">
        <v>3002</v>
      </c>
      <c r="G80" s="103" t="s">
        <v>83</v>
      </c>
      <c r="H80" s="9">
        <f t="shared" si="4"/>
        <v>0.11736111111111111</v>
      </c>
      <c r="I80" s="9">
        <f t="shared" si="5"/>
        <v>0.013252314814814814</v>
      </c>
      <c r="K80" s="23">
        <v>42</v>
      </c>
      <c r="L80" s="34">
        <v>46</v>
      </c>
      <c r="M80" s="27">
        <v>0.0016782407407407406</v>
      </c>
      <c r="N80" s="140">
        <v>707</v>
      </c>
      <c r="O80" s="115">
        <v>65</v>
      </c>
      <c r="P80" s="84">
        <v>46</v>
      </c>
      <c r="Q80" s="18">
        <v>0.09100694444444445</v>
      </c>
      <c r="R80" s="18"/>
      <c r="S80" s="134">
        <v>72</v>
      </c>
      <c r="T80" s="84">
        <v>46</v>
      </c>
      <c r="U80" s="31">
        <v>0.024675925925925924</v>
      </c>
      <c r="V80" s="33"/>
      <c r="W80" s="23"/>
      <c r="X80" s="84"/>
      <c r="Y80" s="32"/>
      <c r="Z80" s="16"/>
      <c r="AA80" s="23"/>
      <c r="AB80" s="84"/>
      <c r="AC80" s="27"/>
      <c r="AD80" s="8"/>
      <c r="AE80" s="15"/>
    </row>
    <row r="81" spans="1:30" ht="15">
      <c r="A81" s="115">
        <v>70</v>
      </c>
      <c r="B81" s="84">
        <v>19</v>
      </c>
      <c r="C81" s="85" t="s">
        <v>176</v>
      </c>
      <c r="D81" s="88" t="s">
        <v>127</v>
      </c>
      <c r="E81" s="86" t="s">
        <v>128</v>
      </c>
      <c r="F81" s="85" t="s">
        <v>129</v>
      </c>
      <c r="G81" s="103" t="s">
        <v>119</v>
      </c>
      <c r="H81" s="9">
        <f t="shared" si="4"/>
        <v>0.11741898148148149</v>
      </c>
      <c r="I81" s="9">
        <f t="shared" si="5"/>
        <v>0.013310185185185189</v>
      </c>
      <c r="K81" s="23">
        <v>50</v>
      </c>
      <c r="L81" s="34">
        <v>19</v>
      </c>
      <c r="M81" s="27">
        <v>0.001689814814814815</v>
      </c>
      <c r="N81" s="140">
        <v>328</v>
      </c>
      <c r="O81" s="115">
        <v>64</v>
      </c>
      <c r="P81" s="84">
        <v>19</v>
      </c>
      <c r="Q81" s="18">
        <v>0.09100694444444445</v>
      </c>
      <c r="R81" s="16"/>
      <c r="S81" s="134">
        <v>89</v>
      </c>
      <c r="T81" s="84">
        <v>19</v>
      </c>
      <c r="U81" s="31">
        <v>0.024722222222222225</v>
      </c>
      <c r="V81" s="33"/>
      <c r="W81" s="23"/>
      <c r="X81" s="84"/>
      <c r="Y81" s="32"/>
      <c r="Z81" s="16"/>
      <c r="AA81" s="23"/>
      <c r="AB81" s="84"/>
      <c r="AC81" s="27"/>
      <c r="AD81" s="8"/>
    </row>
    <row r="82" spans="1:30" ht="15">
      <c r="A82" s="115">
        <v>71</v>
      </c>
      <c r="B82" s="84">
        <v>92</v>
      </c>
      <c r="C82" s="85" t="s">
        <v>406</v>
      </c>
      <c r="D82" s="88" t="s">
        <v>340</v>
      </c>
      <c r="E82" s="86" t="s">
        <v>341</v>
      </c>
      <c r="F82" s="85">
        <v>21568</v>
      </c>
      <c r="G82" s="103" t="s">
        <v>441</v>
      </c>
      <c r="H82" s="9">
        <f t="shared" si="4"/>
        <v>0.11746527777777778</v>
      </c>
      <c r="I82" s="9">
        <f t="shared" si="5"/>
        <v>0.013356481481481483</v>
      </c>
      <c r="K82" s="23">
        <v>82</v>
      </c>
      <c r="L82" s="34">
        <v>92</v>
      </c>
      <c r="M82" s="27">
        <v>0.001736111111111111</v>
      </c>
      <c r="N82" s="140">
        <v>713</v>
      </c>
      <c r="O82" s="115">
        <v>70</v>
      </c>
      <c r="P82" s="84">
        <v>92</v>
      </c>
      <c r="Q82" s="18">
        <v>0.09100694444444445</v>
      </c>
      <c r="R82" s="16"/>
      <c r="S82" s="134">
        <v>79</v>
      </c>
      <c r="T82" s="84">
        <v>92</v>
      </c>
      <c r="U82" s="31">
        <v>0.024722222222222225</v>
      </c>
      <c r="V82" s="33"/>
      <c r="W82" s="23"/>
      <c r="X82" s="84"/>
      <c r="Y82" s="32"/>
      <c r="Z82" s="16"/>
      <c r="AA82" s="23"/>
      <c r="AB82" s="84"/>
      <c r="AC82" s="27"/>
      <c r="AD82" s="8"/>
    </row>
    <row r="83" spans="1:31" ht="15">
      <c r="A83" s="115">
        <v>72</v>
      </c>
      <c r="B83" s="84">
        <v>36</v>
      </c>
      <c r="C83" s="85" t="s">
        <v>354</v>
      </c>
      <c r="D83" s="88" t="s">
        <v>207</v>
      </c>
      <c r="E83" s="86" t="s">
        <v>59</v>
      </c>
      <c r="F83" s="85">
        <v>100192</v>
      </c>
      <c r="G83" s="103" t="s">
        <v>35</v>
      </c>
      <c r="H83" s="9">
        <f t="shared" si="4"/>
        <v>0.11787037037037036</v>
      </c>
      <c r="I83" s="9">
        <f t="shared" si="5"/>
        <v>0.013761574074074065</v>
      </c>
      <c r="K83" s="23">
        <v>36</v>
      </c>
      <c r="L83" s="34">
        <v>36</v>
      </c>
      <c r="M83" s="27">
        <v>0.0016782407407407406</v>
      </c>
      <c r="N83" s="140">
        <v>108</v>
      </c>
      <c r="O83" s="115">
        <v>86</v>
      </c>
      <c r="P83" s="84">
        <v>36</v>
      </c>
      <c r="Q83" s="18">
        <v>0.09231481481481481</v>
      </c>
      <c r="R83" s="16"/>
      <c r="S83" s="134">
        <v>5</v>
      </c>
      <c r="T83" s="84">
        <v>36</v>
      </c>
      <c r="U83" s="31">
        <v>0.023877314814814813</v>
      </c>
      <c r="V83" s="33"/>
      <c r="W83" s="23"/>
      <c r="X83" s="84"/>
      <c r="Y83" s="32"/>
      <c r="Z83" s="16"/>
      <c r="AA83" s="23"/>
      <c r="AB83" s="84"/>
      <c r="AC83" s="27"/>
      <c r="AD83" s="8"/>
      <c r="AE83" s="15"/>
    </row>
    <row r="84" spans="1:30" ht="15">
      <c r="A84" s="115">
        <v>73</v>
      </c>
      <c r="B84" s="84">
        <v>154</v>
      </c>
      <c r="C84" s="85" t="s">
        <v>397</v>
      </c>
      <c r="D84" s="88" t="s">
        <v>318</v>
      </c>
      <c r="E84" s="86" t="s">
        <v>319</v>
      </c>
      <c r="F84" s="85">
        <v>19335</v>
      </c>
      <c r="G84" s="103" t="s">
        <v>320</v>
      </c>
      <c r="H84" s="9">
        <f t="shared" si="4"/>
        <v>0.11787037037037036</v>
      </c>
      <c r="I84" s="9">
        <f t="shared" si="5"/>
        <v>0.013761574074074065</v>
      </c>
      <c r="K84" s="23">
        <v>63</v>
      </c>
      <c r="L84" s="34">
        <v>154</v>
      </c>
      <c r="M84" s="27">
        <v>0.001712962962962963</v>
      </c>
      <c r="N84" s="140">
        <v>541</v>
      </c>
      <c r="O84" s="115">
        <v>76</v>
      </c>
      <c r="P84" s="84">
        <v>154</v>
      </c>
      <c r="Q84" s="18">
        <v>0.0916550925925926</v>
      </c>
      <c r="R84" s="16"/>
      <c r="S84" s="134">
        <v>60</v>
      </c>
      <c r="T84" s="84">
        <v>154</v>
      </c>
      <c r="U84" s="31">
        <v>0.024502314814814814</v>
      </c>
      <c r="V84" s="33"/>
      <c r="W84" s="23"/>
      <c r="X84" s="84"/>
      <c r="Y84" s="32"/>
      <c r="Z84" s="16"/>
      <c r="AA84" s="23"/>
      <c r="AB84" s="84"/>
      <c r="AC84" s="27"/>
      <c r="AD84" s="8"/>
    </row>
    <row r="85" spans="1:30" ht="15">
      <c r="A85" s="115">
        <v>74</v>
      </c>
      <c r="B85" s="84">
        <v>125</v>
      </c>
      <c r="C85" s="85" t="s">
        <v>487</v>
      </c>
      <c r="D85" s="88" t="s">
        <v>273</v>
      </c>
      <c r="E85" s="86" t="s">
        <v>274</v>
      </c>
      <c r="F85" s="85">
        <v>19335</v>
      </c>
      <c r="G85" s="103" t="s">
        <v>175</v>
      </c>
      <c r="H85" s="9">
        <f t="shared" si="4"/>
        <v>0.11788194444444446</v>
      </c>
      <c r="I85" s="9">
        <f t="shared" si="5"/>
        <v>0.01377314814814816</v>
      </c>
      <c r="K85" s="23">
        <v>116</v>
      </c>
      <c r="L85" s="34">
        <v>125</v>
      </c>
      <c r="M85" s="27">
        <v>0.0018055555555555557</v>
      </c>
      <c r="N85" s="140">
        <v>876</v>
      </c>
      <c r="O85" s="115">
        <v>53</v>
      </c>
      <c r="P85" s="84">
        <v>125</v>
      </c>
      <c r="Q85" s="18">
        <v>0.09065972222222222</v>
      </c>
      <c r="R85" s="16"/>
      <c r="S85" s="134">
        <v>97</v>
      </c>
      <c r="T85" s="84">
        <v>125</v>
      </c>
      <c r="U85" s="31">
        <v>0.025416666666666667</v>
      </c>
      <c r="V85" s="33"/>
      <c r="W85" s="23"/>
      <c r="X85" s="84"/>
      <c r="Y85" s="32"/>
      <c r="Z85" s="16"/>
      <c r="AA85" s="23"/>
      <c r="AB85" s="84"/>
      <c r="AC85" s="27"/>
      <c r="AD85" s="8"/>
    </row>
    <row r="86" spans="1:31" ht="15">
      <c r="A86" s="115">
        <v>75</v>
      </c>
      <c r="B86" s="84">
        <v>11</v>
      </c>
      <c r="C86" s="85" t="s">
        <v>114</v>
      </c>
      <c r="D86" s="88" t="s">
        <v>115</v>
      </c>
      <c r="E86" s="86" t="s">
        <v>85</v>
      </c>
      <c r="F86" s="85">
        <v>22013</v>
      </c>
      <c r="G86" s="103" t="s">
        <v>86</v>
      </c>
      <c r="H86" s="9">
        <f t="shared" si="4"/>
        <v>0.11797453703703702</v>
      </c>
      <c r="I86" s="9">
        <f t="shared" si="5"/>
        <v>0.01386574074074072</v>
      </c>
      <c r="K86" s="23">
        <v>41</v>
      </c>
      <c r="L86" s="34">
        <v>11</v>
      </c>
      <c r="M86" s="27">
        <v>0.0016782407407407406</v>
      </c>
      <c r="N86" s="140">
        <v>702</v>
      </c>
      <c r="O86" s="115">
        <v>84</v>
      </c>
      <c r="P86" s="84">
        <v>11</v>
      </c>
      <c r="Q86" s="18">
        <v>0.09180555555555554</v>
      </c>
      <c r="R86" s="16">
        <v>1.1574074074074073E-05</v>
      </c>
      <c r="S86" s="134">
        <v>69</v>
      </c>
      <c r="T86" s="84">
        <v>11</v>
      </c>
      <c r="U86" s="31">
        <v>0.024502314814814814</v>
      </c>
      <c r="V86" s="33"/>
      <c r="W86" s="23"/>
      <c r="X86" s="84"/>
      <c r="Y86" s="32"/>
      <c r="Z86" s="16"/>
      <c r="AA86" s="23"/>
      <c r="AB86" s="84"/>
      <c r="AC86" s="27"/>
      <c r="AD86" s="8"/>
      <c r="AE86" s="75"/>
    </row>
    <row r="87" spans="1:31" ht="15">
      <c r="A87" s="115">
        <v>76</v>
      </c>
      <c r="B87" s="84">
        <v>21</v>
      </c>
      <c r="C87" s="85" t="s">
        <v>454</v>
      </c>
      <c r="D87" s="88" t="s">
        <v>199</v>
      </c>
      <c r="E87" s="86" t="s">
        <v>200</v>
      </c>
      <c r="F87" s="85" t="s">
        <v>201</v>
      </c>
      <c r="G87" s="103" t="s">
        <v>119</v>
      </c>
      <c r="H87" s="9">
        <f t="shared" si="4"/>
        <v>0.11799768518518518</v>
      </c>
      <c r="I87" s="9">
        <f t="shared" si="5"/>
        <v>0.013888888888888881</v>
      </c>
      <c r="K87" s="23">
        <v>81</v>
      </c>
      <c r="L87" s="34">
        <v>21</v>
      </c>
      <c r="M87" s="27">
        <v>0.001736111111111111</v>
      </c>
      <c r="N87" s="140">
        <v>705</v>
      </c>
      <c r="O87" s="115">
        <v>81</v>
      </c>
      <c r="P87" s="84">
        <v>21</v>
      </c>
      <c r="Q87" s="18">
        <v>0.09175925925925926</v>
      </c>
      <c r="R87" s="16"/>
      <c r="S87" s="134">
        <v>68</v>
      </c>
      <c r="T87" s="84">
        <v>21</v>
      </c>
      <c r="U87" s="31">
        <v>0.024502314814814814</v>
      </c>
      <c r="V87" s="33"/>
      <c r="W87" s="23"/>
      <c r="X87" s="84"/>
      <c r="Y87" s="32"/>
      <c r="Z87" s="16"/>
      <c r="AA87" s="23"/>
      <c r="AB87" s="84"/>
      <c r="AC87" s="27"/>
      <c r="AD87" s="8"/>
      <c r="AE87" s="12"/>
    </row>
    <row r="88" spans="1:31" ht="15">
      <c r="A88" s="115">
        <v>77</v>
      </c>
      <c r="B88" s="84">
        <v>131</v>
      </c>
      <c r="C88" s="85" t="s">
        <v>490</v>
      </c>
      <c r="D88" s="88" t="s">
        <v>284</v>
      </c>
      <c r="E88" s="86" t="s">
        <v>285</v>
      </c>
      <c r="F88" s="85">
        <v>6850</v>
      </c>
      <c r="G88" s="103" t="s">
        <v>286</v>
      </c>
      <c r="H88" s="9">
        <f t="shared" si="4"/>
        <v>0.11799768518518518</v>
      </c>
      <c r="I88" s="9">
        <f t="shared" si="5"/>
        <v>0.013888888888888881</v>
      </c>
      <c r="K88" s="23">
        <v>67</v>
      </c>
      <c r="L88" s="34">
        <v>131</v>
      </c>
      <c r="M88" s="27">
        <v>0.001712962962962963</v>
      </c>
      <c r="N88" s="140">
        <v>931</v>
      </c>
      <c r="O88" s="115">
        <v>82</v>
      </c>
      <c r="P88" s="84">
        <v>131</v>
      </c>
      <c r="Q88" s="18">
        <v>0.09178240740740741</v>
      </c>
      <c r="R88" s="16"/>
      <c r="S88" s="134">
        <v>59</v>
      </c>
      <c r="T88" s="84">
        <v>131</v>
      </c>
      <c r="U88" s="31">
        <v>0.024502314814814814</v>
      </c>
      <c r="V88" s="33"/>
      <c r="W88" s="23"/>
      <c r="X88" s="84"/>
      <c r="Y88" s="32"/>
      <c r="Z88" s="16"/>
      <c r="AA88" s="23"/>
      <c r="AB88" s="84"/>
      <c r="AC88" s="27"/>
      <c r="AD88" s="8"/>
      <c r="AE88" s="15"/>
    </row>
    <row r="89" spans="1:31" ht="15">
      <c r="A89" s="115">
        <v>78</v>
      </c>
      <c r="B89" s="84">
        <v>6</v>
      </c>
      <c r="C89" s="85" t="s">
        <v>347</v>
      </c>
      <c r="D89" s="88" t="s">
        <v>191</v>
      </c>
      <c r="E89" s="86" t="s">
        <v>45</v>
      </c>
      <c r="F89" s="85">
        <v>235</v>
      </c>
      <c r="G89" s="103" t="s">
        <v>36</v>
      </c>
      <c r="H89" s="9">
        <f t="shared" si="4"/>
        <v>0.11804398148148147</v>
      </c>
      <c r="I89" s="9">
        <f t="shared" si="5"/>
        <v>0.013935185185185175</v>
      </c>
      <c r="K89" s="23">
        <v>151</v>
      </c>
      <c r="L89" s="34">
        <v>6</v>
      </c>
      <c r="M89" s="27">
        <v>0.00431712962962963</v>
      </c>
      <c r="N89" s="140">
        <v>0</v>
      </c>
      <c r="O89" s="115">
        <v>30</v>
      </c>
      <c r="P89" s="84">
        <v>6</v>
      </c>
      <c r="Q89" s="18">
        <v>0.08951388888888889</v>
      </c>
      <c r="R89" s="16">
        <v>1.1574074074074073E-05</v>
      </c>
      <c r="S89" s="134">
        <v>53</v>
      </c>
      <c r="T89" s="84">
        <v>6</v>
      </c>
      <c r="U89" s="31">
        <v>0.024224537037037034</v>
      </c>
      <c r="V89" s="33"/>
      <c r="W89" s="23"/>
      <c r="X89" s="84"/>
      <c r="Y89" s="32"/>
      <c r="Z89" s="16"/>
      <c r="AA89" s="23"/>
      <c r="AB89" s="84"/>
      <c r="AC89" s="27"/>
      <c r="AD89" s="8"/>
      <c r="AE89" s="15"/>
    </row>
    <row r="90" spans="1:31" ht="15">
      <c r="A90" s="115">
        <v>79</v>
      </c>
      <c r="B90" s="84">
        <v>128</v>
      </c>
      <c r="C90" s="85" t="s">
        <v>380</v>
      </c>
      <c r="D90" s="88" t="s">
        <v>279</v>
      </c>
      <c r="E90" s="86" t="s">
        <v>277</v>
      </c>
      <c r="F90" s="119">
        <v>19890</v>
      </c>
      <c r="G90" s="103" t="s">
        <v>278</v>
      </c>
      <c r="H90" s="9">
        <f t="shared" si="4"/>
        <v>0.11814814814814814</v>
      </c>
      <c r="I90" s="9">
        <f t="shared" si="5"/>
        <v>0.014039351851851845</v>
      </c>
      <c r="K90" s="23">
        <v>80</v>
      </c>
      <c r="L90" s="34">
        <v>128</v>
      </c>
      <c r="M90" s="27">
        <v>0.001736111111111111</v>
      </c>
      <c r="N90" s="140">
        <v>610</v>
      </c>
      <c r="O90" s="115">
        <v>79</v>
      </c>
      <c r="P90" s="84">
        <v>128</v>
      </c>
      <c r="Q90" s="18">
        <v>0.09168981481481481</v>
      </c>
      <c r="R90" s="16"/>
      <c r="S90" s="134">
        <v>74</v>
      </c>
      <c r="T90" s="84">
        <v>128</v>
      </c>
      <c r="U90" s="31">
        <v>0.024722222222222225</v>
      </c>
      <c r="V90" s="33"/>
      <c r="W90" s="23"/>
      <c r="X90" s="84"/>
      <c r="Y90" s="32"/>
      <c r="Z90" s="16"/>
      <c r="AA90" s="23"/>
      <c r="AB90" s="84"/>
      <c r="AC90" s="27"/>
      <c r="AD90" s="8"/>
      <c r="AE90" s="75"/>
    </row>
    <row r="91" spans="1:30" ht="15">
      <c r="A91" s="115">
        <v>80</v>
      </c>
      <c r="B91" s="84">
        <v>80</v>
      </c>
      <c r="C91" s="85" t="s">
        <v>166</v>
      </c>
      <c r="D91" s="88" t="s">
        <v>167</v>
      </c>
      <c r="E91" s="86" t="s">
        <v>88</v>
      </c>
      <c r="F91" s="85">
        <v>6808</v>
      </c>
      <c r="G91" s="103" t="s">
        <v>168</v>
      </c>
      <c r="H91" s="9">
        <f t="shared" si="4"/>
        <v>0.11815972222222222</v>
      </c>
      <c r="I91" s="9">
        <f t="shared" si="5"/>
        <v>0.014050925925925925</v>
      </c>
      <c r="K91" s="23">
        <v>84</v>
      </c>
      <c r="L91" s="34">
        <v>80</v>
      </c>
      <c r="M91" s="27">
        <v>0.0017476851851851852</v>
      </c>
      <c r="N91" s="140">
        <v>404</v>
      </c>
      <c r="O91" s="115">
        <v>77</v>
      </c>
      <c r="P91" s="84">
        <v>80</v>
      </c>
      <c r="Q91" s="18">
        <v>0.09168981481481481</v>
      </c>
      <c r="R91" s="16"/>
      <c r="S91" s="134">
        <v>87</v>
      </c>
      <c r="T91" s="84">
        <v>80</v>
      </c>
      <c r="U91" s="31">
        <v>0.024722222222222225</v>
      </c>
      <c r="V91" s="33"/>
      <c r="W91" s="23"/>
      <c r="X91" s="84"/>
      <c r="Y91" s="32"/>
      <c r="Z91" s="16"/>
      <c r="AA91" s="23"/>
      <c r="AB91" s="84"/>
      <c r="AC91" s="27"/>
      <c r="AD91" s="8"/>
    </row>
    <row r="92" spans="1:31" ht="15">
      <c r="A92" s="115">
        <v>81</v>
      </c>
      <c r="B92" s="84">
        <v>10</v>
      </c>
      <c r="C92" s="85" t="s">
        <v>112</v>
      </c>
      <c r="D92" s="88" t="s">
        <v>113</v>
      </c>
      <c r="E92" s="86" t="s">
        <v>85</v>
      </c>
      <c r="F92" s="85">
        <v>22048</v>
      </c>
      <c r="G92" s="103" t="s">
        <v>86</v>
      </c>
      <c r="H92" s="9">
        <f t="shared" si="4"/>
        <v>0.11818287037037035</v>
      </c>
      <c r="I92" s="9">
        <f t="shared" si="5"/>
        <v>0.014074074074074058</v>
      </c>
      <c r="K92" s="23">
        <v>24</v>
      </c>
      <c r="L92" s="34">
        <v>10</v>
      </c>
      <c r="M92" s="27">
        <v>0.0016435185185185183</v>
      </c>
      <c r="N92" s="140">
        <v>986</v>
      </c>
      <c r="O92" s="115">
        <v>91</v>
      </c>
      <c r="P92" s="84">
        <v>10</v>
      </c>
      <c r="Q92" s="18">
        <v>0.09231481481481481</v>
      </c>
      <c r="R92" s="16"/>
      <c r="S92" s="134">
        <v>55</v>
      </c>
      <c r="T92" s="84">
        <v>10</v>
      </c>
      <c r="U92" s="31">
        <v>0.024224537037037034</v>
      </c>
      <c r="V92" s="33"/>
      <c r="W92" s="23"/>
      <c r="X92" s="84"/>
      <c r="Y92" s="32"/>
      <c r="Z92" s="16"/>
      <c r="AA92" s="23"/>
      <c r="AB92" s="84"/>
      <c r="AC92" s="27"/>
      <c r="AD92" s="8"/>
      <c r="AE92" s="74"/>
    </row>
    <row r="93" spans="1:31" ht="15">
      <c r="A93" s="115">
        <v>82</v>
      </c>
      <c r="B93" s="84">
        <v>130</v>
      </c>
      <c r="C93" s="85" t="s">
        <v>382</v>
      </c>
      <c r="D93" s="88" t="s">
        <v>282</v>
      </c>
      <c r="E93" s="86" t="s">
        <v>283</v>
      </c>
      <c r="F93" s="85">
        <v>14424</v>
      </c>
      <c r="G93" s="103" t="s">
        <v>278</v>
      </c>
      <c r="H93" s="9">
        <f t="shared" si="4"/>
        <v>0.11818287037037037</v>
      </c>
      <c r="I93" s="9">
        <f t="shared" si="5"/>
        <v>0.014074074074074072</v>
      </c>
      <c r="K93" s="23">
        <v>86</v>
      </c>
      <c r="L93" s="34">
        <v>130</v>
      </c>
      <c r="M93" s="27">
        <v>0.0017476851851851852</v>
      </c>
      <c r="N93" s="140">
        <v>726</v>
      </c>
      <c r="O93" s="115">
        <v>97</v>
      </c>
      <c r="P93" s="84">
        <v>130</v>
      </c>
      <c r="Q93" s="18">
        <v>0.09255787037037037</v>
      </c>
      <c r="R93" s="16"/>
      <c r="S93" s="134">
        <v>35</v>
      </c>
      <c r="T93" s="84">
        <v>130</v>
      </c>
      <c r="U93" s="31">
        <v>0.023877314814814813</v>
      </c>
      <c r="V93" s="33"/>
      <c r="W93" s="23"/>
      <c r="X93" s="84"/>
      <c r="Y93" s="32"/>
      <c r="Z93" s="16"/>
      <c r="AA93" s="23"/>
      <c r="AB93" s="84"/>
      <c r="AC93" s="27"/>
      <c r="AD93" s="8"/>
      <c r="AE93" s="15"/>
    </row>
    <row r="94" spans="1:31" ht="15">
      <c r="A94" s="115">
        <v>83</v>
      </c>
      <c r="B94" s="84">
        <v>63</v>
      </c>
      <c r="C94" s="85" t="s">
        <v>462</v>
      </c>
      <c r="D94" s="88" t="s">
        <v>222</v>
      </c>
      <c r="E94" s="86" t="s">
        <v>81</v>
      </c>
      <c r="F94" s="85" t="s">
        <v>426</v>
      </c>
      <c r="G94" s="103" t="s">
        <v>81</v>
      </c>
      <c r="H94" s="9">
        <f t="shared" si="4"/>
        <v>0.11832175925925927</v>
      </c>
      <c r="I94" s="9">
        <f t="shared" si="5"/>
        <v>0.014212962962962969</v>
      </c>
      <c r="K94" s="23">
        <v>89</v>
      </c>
      <c r="L94" s="34">
        <v>63</v>
      </c>
      <c r="M94" s="27">
        <v>0.0017592592592592592</v>
      </c>
      <c r="N94" s="140">
        <v>192</v>
      </c>
      <c r="O94" s="115">
        <v>74</v>
      </c>
      <c r="P94" s="84">
        <v>63</v>
      </c>
      <c r="Q94" s="18">
        <v>0.09100694444444445</v>
      </c>
      <c r="R94" s="18"/>
      <c r="S94" s="134">
        <v>104</v>
      </c>
      <c r="T94" s="84">
        <v>63</v>
      </c>
      <c r="U94" s="31">
        <v>0.025555555555555554</v>
      </c>
      <c r="V94" s="33"/>
      <c r="W94" s="23"/>
      <c r="X94" s="84"/>
      <c r="Y94" s="32"/>
      <c r="Z94" s="16"/>
      <c r="AA94" s="23"/>
      <c r="AB94" s="84"/>
      <c r="AC94" s="27"/>
      <c r="AD94" s="8"/>
      <c r="AE94" s="15"/>
    </row>
    <row r="95" spans="1:30" ht="15">
      <c r="A95" s="115">
        <v>84</v>
      </c>
      <c r="B95" s="84">
        <v>100</v>
      </c>
      <c r="C95" s="85" t="s">
        <v>372</v>
      </c>
      <c r="D95" s="88" t="s">
        <v>246</v>
      </c>
      <c r="E95" s="86" t="s">
        <v>239</v>
      </c>
      <c r="F95" s="85">
        <v>21494</v>
      </c>
      <c r="G95" s="103" t="s">
        <v>440</v>
      </c>
      <c r="H95" s="9">
        <f t="shared" si="4"/>
        <v>0.11849537037037038</v>
      </c>
      <c r="I95" s="9">
        <f t="shared" si="5"/>
        <v>0.01438657407407408</v>
      </c>
      <c r="K95" s="23">
        <v>122</v>
      </c>
      <c r="L95" s="34">
        <v>100</v>
      </c>
      <c r="M95" s="27">
        <v>0.0018171296296296297</v>
      </c>
      <c r="N95" s="140">
        <v>551</v>
      </c>
      <c r="O95" s="115">
        <v>73</v>
      </c>
      <c r="P95" s="84">
        <v>100</v>
      </c>
      <c r="Q95" s="18">
        <v>0.09100694444444445</v>
      </c>
      <c r="R95" s="16"/>
      <c r="S95" s="134">
        <v>114</v>
      </c>
      <c r="T95" s="84">
        <v>100</v>
      </c>
      <c r="U95" s="31">
        <v>0.0256712962962963</v>
      </c>
      <c r="V95" s="33"/>
      <c r="W95" s="23"/>
      <c r="X95" s="84"/>
      <c r="Y95" s="32"/>
      <c r="Z95" s="16"/>
      <c r="AA95" s="23"/>
      <c r="AB95" s="84"/>
      <c r="AC95" s="27"/>
      <c r="AD95" s="8"/>
    </row>
    <row r="96" spans="1:30" ht="15">
      <c r="A96" s="115">
        <v>85</v>
      </c>
      <c r="B96" s="84">
        <v>77</v>
      </c>
      <c r="C96" s="85" t="s">
        <v>468</v>
      </c>
      <c r="D96" s="88" t="s">
        <v>230</v>
      </c>
      <c r="E96" s="86" t="s">
        <v>87</v>
      </c>
      <c r="F96" s="85">
        <v>8674</v>
      </c>
      <c r="G96" s="103" t="s">
        <v>163</v>
      </c>
      <c r="H96" s="9">
        <f t="shared" si="4"/>
        <v>0.11861111111111111</v>
      </c>
      <c r="I96" s="9">
        <f t="shared" si="5"/>
        <v>0.014502314814814815</v>
      </c>
      <c r="K96" s="23">
        <v>43</v>
      </c>
      <c r="L96" s="34">
        <v>77</v>
      </c>
      <c r="M96" s="27">
        <v>0.0016782407407407406</v>
      </c>
      <c r="N96" s="140">
        <v>832</v>
      </c>
      <c r="O96" s="115">
        <v>80</v>
      </c>
      <c r="P96" s="84">
        <v>77</v>
      </c>
      <c r="Q96" s="18">
        <v>0.09168981481481481</v>
      </c>
      <c r="R96" s="16"/>
      <c r="S96" s="134">
        <v>93</v>
      </c>
      <c r="T96" s="84">
        <v>77</v>
      </c>
      <c r="U96" s="31">
        <v>0.025243055555555557</v>
      </c>
      <c r="V96" s="33"/>
      <c r="W96" s="23"/>
      <c r="X96" s="84"/>
      <c r="Y96" s="32"/>
      <c r="Z96" s="16"/>
      <c r="AA96" s="23"/>
      <c r="AB96" s="84"/>
      <c r="AC96" s="27"/>
      <c r="AD96" s="8"/>
    </row>
    <row r="97" spans="1:30" ht="15">
      <c r="A97" s="115">
        <v>86</v>
      </c>
      <c r="B97" s="84">
        <v>121</v>
      </c>
      <c r="C97" s="85" t="s">
        <v>378</v>
      </c>
      <c r="D97" s="88" t="s">
        <v>267</v>
      </c>
      <c r="E97" s="86" t="s">
        <v>268</v>
      </c>
      <c r="F97" s="85">
        <v>19405</v>
      </c>
      <c r="G97" s="103" t="s">
        <v>175</v>
      </c>
      <c r="H97" s="9">
        <f t="shared" si="4"/>
        <v>0.11875</v>
      </c>
      <c r="I97" s="9">
        <f t="shared" si="5"/>
        <v>0.014641203703703698</v>
      </c>
      <c r="K97" s="23">
        <v>61</v>
      </c>
      <c r="L97" s="34">
        <v>121</v>
      </c>
      <c r="M97" s="27">
        <v>0.001712962962962963</v>
      </c>
      <c r="N97" s="140">
        <v>416</v>
      </c>
      <c r="O97" s="115">
        <v>89</v>
      </c>
      <c r="P97" s="84">
        <v>121</v>
      </c>
      <c r="Q97" s="18">
        <v>0.09231481481481481</v>
      </c>
      <c r="R97" s="16"/>
      <c r="S97" s="134">
        <v>90</v>
      </c>
      <c r="T97" s="84">
        <v>121</v>
      </c>
      <c r="U97" s="31">
        <v>0.024722222222222225</v>
      </c>
      <c r="V97" s="33"/>
      <c r="W97" s="23"/>
      <c r="X97" s="84"/>
      <c r="Y97" s="32"/>
      <c r="Z97" s="16"/>
      <c r="AA97" s="23"/>
      <c r="AB97" s="84"/>
      <c r="AC97" s="27"/>
      <c r="AD97" s="8"/>
    </row>
    <row r="98" spans="1:30" ht="15">
      <c r="A98" s="115">
        <v>87</v>
      </c>
      <c r="B98" s="84">
        <v>82</v>
      </c>
      <c r="C98" s="85" t="s">
        <v>471</v>
      </c>
      <c r="D98" s="88" t="s">
        <v>234</v>
      </c>
      <c r="E98" s="86" t="s">
        <v>169</v>
      </c>
      <c r="F98" s="85">
        <v>7536</v>
      </c>
      <c r="G98" s="103" t="s">
        <v>163</v>
      </c>
      <c r="H98" s="9">
        <f t="shared" si="4"/>
        <v>0.11877314814814814</v>
      </c>
      <c r="I98" s="9">
        <f t="shared" si="5"/>
        <v>0.014664351851851845</v>
      </c>
      <c r="K98" s="23">
        <v>70</v>
      </c>
      <c r="L98" s="34">
        <v>82</v>
      </c>
      <c r="M98" s="27">
        <v>0.0017245370370370372</v>
      </c>
      <c r="N98" s="140">
        <v>399</v>
      </c>
      <c r="O98" s="115">
        <v>75</v>
      </c>
      <c r="P98" s="84">
        <v>82</v>
      </c>
      <c r="Q98" s="18">
        <v>0.09149305555555555</v>
      </c>
      <c r="R98" s="16"/>
      <c r="S98" s="134">
        <v>98</v>
      </c>
      <c r="T98" s="84">
        <v>82</v>
      </c>
      <c r="U98" s="31">
        <v>0.025555555555555554</v>
      </c>
      <c r="V98" s="33"/>
      <c r="W98" s="23"/>
      <c r="X98" s="84"/>
      <c r="Y98" s="32"/>
      <c r="Z98" s="16"/>
      <c r="AA98" s="23"/>
      <c r="AB98" s="84"/>
      <c r="AC98" s="27"/>
      <c r="AD98" s="8"/>
    </row>
    <row r="99" spans="1:31" ht="15">
      <c r="A99" s="115">
        <v>88</v>
      </c>
      <c r="B99" s="84">
        <v>147</v>
      </c>
      <c r="C99" s="85" t="s">
        <v>393</v>
      </c>
      <c r="D99" s="88" t="s">
        <v>310</v>
      </c>
      <c r="E99" s="86" t="s">
        <v>309</v>
      </c>
      <c r="F99" s="85">
        <v>20800</v>
      </c>
      <c r="G99" s="103" t="s">
        <v>305</v>
      </c>
      <c r="H99" s="9">
        <f t="shared" si="4"/>
        <v>0.11878472222222222</v>
      </c>
      <c r="I99" s="9">
        <f t="shared" si="5"/>
        <v>0.014675925925925926</v>
      </c>
      <c r="K99" s="23">
        <v>85</v>
      </c>
      <c r="L99" s="34">
        <v>147</v>
      </c>
      <c r="M99" s="27">
        <v>0.0017476851851851852</v>
      </c>
      <c r="N99" s="140">
        <v>449</v>
      </c>
      <c r="O99" s="115">
        <v>90</v>
      </c>
      <c r="P99" s="84">
        <v>147</v>
      </c>
      <c r="Q99" s="18">
        <v>0.09231481481481481</v>
      </c>
      <c r="R99" s="16"/>
      <c r="S99" s="134">
        <v>77</v>
      </c>
      <c r="T99" s="84">
        <v>147</v>
      </c>
      <c r="U99" s="31">
        <v>0.024722222222222225</v>
      </c>
      <c r="V99" s="33"/>
      <c r="W99" s="23"/>
      <c r="X99" s="84"/>
      <c r="Y99" s="32"/>
      <c r="Z99" s="16"/>
      <c r="AA99" s="23"/>
      <c r="AB99" s="84"/>
      <c r="AC99" s="27"/>
      <c r="AD99" s="8"/>
      <c r="AE99" s="15"/>
    </row>
    <row r="100" spans="1:30" ht="15">
      <c r="A100" s="115">
        <v>89</v>
      </c>
      <c r="B100" s="84">
        <v>60</v>
      </c>
      <c r="C100" s="85" t="s">
        <v>461</v>
      </c>
      <c r="D100" s="88" t="s">
        <v>415</v>
      </c>
      <c r="E100" s="86" t="s">
        <v>79</v>
      </c>
      <c r="F100" s="85" t="s">
        <v>416</v>
      </c>
      <c r="G100" s="103" t="s">
        <v>82</v>
      </c>
      <c r="H100" s="9">
        <f t="shared" si="4"/>
        <v>0.11878472222222222</v>
      </c>
      <c r="I100" s="9">
        <f t="shared" si="5"/>
        <v>0.014675925925925926</v>
      </c>
      <c r="K100" s="23">
        <v>87</v>
      </c>
      <c r="L100" s="34">
        <v>60</v>
      </c>
      <c r="M100" s="27">
        <v>0.0017476851851851852</v>
      </c>
      <c r="N100" s="140">
        <v>858</v>
      </c>
      <c r="O100" s="115">
        <v>88</v>
      </c>
      <c r="P100" s="84">
        <v>60</v>
      </c>
      <c r="Q100" s="18">
        <v>0.09231481481481481</v>
      </c>
      <c r="R100" s="16"/>
      <c r="S100" s="134">
        <v>82</v>
      </c>
      <c r="T100" s="84">
        <v>60</v>
      </c>
      <c r="U100" s="31">
        <v>0.024722222222222225</v>
      </c>
      <c r="V100" s="33"/>
      <c r="W100" s="23"/>
      <c r="X100" s="84"/>
      <c r="Y100" s="32"/>
      <c r="Z100" s="16"/>
      <c r="AA100" s="23"/>
      <c r="AB100" s="84"/>
      <c r="AC100" s="27"/>
      <c r="AD100" s="8"/>
    </row>
    <row r="101" spans="1:31" ht="15">
      <c r="A101" s="115">
        <v>90</v>
      </c>
      <c r="B101" s="84">
        <v>132</v>
      </c>
      <c r="C101" s="85" t="s">
        <v>502</v>
      </c>
      <c r="D101" s="88" t="s">
        <v>503</v>
      </c>
      <c r="E101" s="86" t="s">
        <v>504</v>
      </c>
      <c r="F101" s="85">
        <v>18904</v>
      </c>
      <c r="G101" s="103" t="s">
        <v>278</v>
      </c>
      <c r="H101" s="9">
        <f t="shared" si="4"/>
        <v>0.11880787037037038</v>
      </c>
      <c r="I101" s="9">
        <f t="shared" si="5"/>
        <v>0.014699074074074087</v>
      </c>
      <c r="K101" s="23">
        <v>59</v>
      </c>
      <c r="L101" s="34">
        <v>132</v>
      </c>
      <c r="M101" s="27">
        <v>0.0017013888888888892</v>
      </c>
      <c r="N101" s="140">
        <v>986</v>
      </c>
      <c r="O101" s="115">
        <v>93</v>
      </c>
      <c r="P101" s="84">
        <v>132</v>
      </c>
      <c r="Q101" s="18">
        <v>0.09238425925925926</v>
      </c>
      <c r="R101" s="16"/>
      <c r="S101" s="134">
        <v>73</v>
      </c>
      <c r="T101" s="84">
        <v>132</v>
      </c>
      <c r="U101" s="31">
        <v>0.024722222222222225</v>
      </c>
      <c r="V101" s="33"/>
      <c r="W101" s="23"/>
      <c r="X101" s="84"/>
      <c r="Y101" s="32"/>
      <c r="Z101" s="16"/>
      <c r="AA101" s="23"/>
      <c r="AB101" s="84"/>
      <c r="AC101" s="27"/>
      <c r="AD101" s="8"/>
      <c r="AE101" s="75"/>
    </row>
    <row r="102" spans="1:30" ht="15">
      <c r="A102" s="115">
        <v>91</v>
      </c>
      <c r="B102" s="84">
        <v>43</v>
      </c>
      <c r="C102" s="85" t="s">
        <v>359</v>
      </c>
      <c r="D102" s="88" t="s">
        <v>213</v>
      </c>
      <c r="E102" s="86" t="s">
        <v>80</v>
      </c>
      <c r="F102" s="85">
        <v>914</v>
      </c>
      <c r="G102" s="103" t="s">
        <v>83</v>
      </c>
      <c r="H102" s="9">
        <f t="shared" si="4"/>
        <v>0.11885416666666666</v>
      </c>
      <c r="I102" s="9">
        <f t="shared" si="5"/>
        <v>0.014745370370370367</v>
      </c>
      <c r="K102" s="23">
        <v>121</v>
      </c>
      <c r="L102" s="34">
        <v>43</v>
      </c>
      <c r="M102" s="27">
        <v>0.0018171296296296297</v>
      </c>
      <c r="N102" s="140">
        <v>521</v>
      </c>
      <c r="O102" s="115">
        <v>87</v>
      </c>
      <c r="P102" s="84">
        <v>43</v>
      </c>
      <c r="Q102" s="18">
        <v>0.09231481481481481</v>
      </c>
      <c r="R102" s="16"/>
      <c r="S102" s="134">
        <v>76</v>
      </c>
      <c r="T102" s="84">
        <v>43</v>
      </c>
      <c r="U102" s="31">
        <v>0.024722222222222225</v>
      </c>
      <c r="V102" s="33"/>
      <c r="W102" s="23"/>
      <c r="X102" s="84"/>
      <c r="Y102" s="32"/>
      <c r="Z102" s="16"/>
      <c r="AA102" s="23"/>
      <c r="AB102" s="84"/>
      <c r="AC102" s="27"/>
      <c r="AD102" s="8"/>
    </row>
    <row r="103" spans="1:30" ht="15">
      <c r="A103" s="115">
        <v>92</v>
      </c>
      <c r="B103" s="84">
        <v>135</v>
      </c>
      <c r="C103" s="85" t="s">
        <v>385</v>
      </c>
      <c r="D103" s="88" t="s">
        <v>290</v>
      </c>
      <c r="E103" s="86" t="s">
        <v>288</v>
      </c>
      <c r="F103" s="85">
        <v>19266</v>
      </c>
      <c r="G103" s="103" t="s">
        <v>286</v>
      </c>
      <c r="H103" s="9">
        <f t="shared" si="4"/>
        <v>0.11900462962962963</v>
      </c>
      <c r="I103" s="9">
        <f t="shared" si="5"/>
        <v>0.01489583333333333</v>
      </c>
      <c r="K103" s="23">
        <v>95</v>
      </c>
      <c r="L103" s="34">
        <v>135</v>
      </c>
      <c r="M103" s="27">
        <v>0.0017592592592592592</v>
      </c>
      <c r="N103" s="140">
        <v>893</v>
      </c>
      <c r="O103" s="115">
        <v>78</v>
      </c>
      <c r="P103" s="84">
        <v>135</v>
      </c>
      <c r="Q103" s="18">
        <v>0.09168981481481481</v>
      </c>
      <c r="R103" s="16"/>
      <c r="S103" s="134">
        <v>105</v>
      </c>
      <c r="T103" s="84">
        <v>135</v>
      </c>
      <c r="U103" s="31">
        <v>0.025555555555555554</v>
      </c>
      <c r="V103" s="33"/>
      <c r="W103" s="23"/>
      <c r="X103" s="84"/>
      <c r="Y103" s="32"/>
      <c r="Z103" s="16"/>
      <c r="AA103" s="23"/>
      <c r="AB103" s="84"/>
      <c r="AC103" s="27"/>
      <c r="AD103" s="8"/>
    </row>
    <row r="104" spans="1:30" ht="15">
      <c r="A104" s="115">
        <v>93</v>
      </c>
      <c r="B104" s="84">
        <v>56</v>
      </c>
      <c r="C104" s="85" t="s">
        <v>362</v>
      </c>
      <c r="D104" s="88" t="s">
        <v>218</v>
      </c>
      <c r="E104" s="86" t="s">
        <v>79</v>
      </c>
      <c r="F104" s="85" t="s">
        <v>421</v>
      </c>
      <c r="G104" s="103" t="s">
        <v>82</v>
      </c>
      <c r="H104" s="9">
        <f t="shared" si="4"/>
        <v>0.11950231481481483</v>
      </c>
      <c r="I104" s="9">
        <f t="shared" si="5"/>
        <v>0.015393518518518529</v>
      </c>
      <c r="K104" s="23">
        <v>109</v>
      </c>
      <c r="L104" s="34">
        <v>56</v>
      </c>
      <c r="M104" s="27">
        <v>0.0017939814814814815</v>
      </c>
      <c r="N104" s="140">
        <v>331</v>
      </c>
      <c r="O104" s="115">
        <v>94</v>
      </c>
      <c r="P104" s="84">
        <v>56</v>
      </c>
      <c r="Q104" s="18">
        <v>0.09238425925925926</v>
      </c>
      <c r="R104" s="16"/>
      <c r="S104" s="134">
        <v>96</v>
      </c>
      <c r="T104" s="84">
        <v>56</v>
      </c>
      <c r="U104" s="31">
        <v>0.02532407407407408</v>
      </c>
      <c r="V104" s="33"/>
      <c r="W104" s="23"/>
      <c r="X104" s="84"/>
      <c r="Y104" s="32"/>
      <c r="Z104" s="16"/>
      <c r="AA104" s="23"/>
      <c r="AB104" s="84"/>
      <c r="AC104" s="27"/>
      <c r="AD104" s="8"/>
    </row>
    <row r="105" spans="1:31" ht="15">
      <c r="A105" s="115">
        <v>94</v>
      </c>
      <c r="B105" s="84">
        <v>99</v>
      </c>
      <c r="C105" s="85" t="s">
        <v>476</v>
      </c>
      <c r="D105" s="88" t="s">
        <v>245</v>
      </c>
      <c r="E105" s="86" t="s">
        <v>239</v>
      </c>
      <c r="F105" s="85">
        <v>19610</v>
      </c>
      <c r="G105" s="103" t="s">
        <v>440</v>
      </c>
      <c r="H105" s="9">
        <f t="shared" si="4"/>
        <v>0.11980324074074074</v>
      </c>
      <c r="I105" s="9">
        <f t="shared" si="5"/>
        <v>0.01569444444444444</v>
      </c>
      <c r="K105" s="23">
        <v>140</v>
      </c>
      <c r="L105" s="34">
        <v>99</v>
      </c>
      <c r="M105" s="27">
        <v>0.0018634259259259261</v>
      </c>
      <c r="N105" s="140">
        <v>571</v>
      </c>
      <c r="O105" s="115">
        <v>96</v>
      </c>
      <c r="P105" s="84">
        <v>99</v>
      </c>
      <c r="Q105" s="18">
        <v>0.09238425925925926</v>
      </c>
      <c r="R105" s="18"/>
      <c r="S105" s="134">
        <v>107</v>
      </c>
      <c r="T105" s="84">
        <v>99</v>
      </c>
      <c r="U105" s="31">
        <v>0.025555555555555554</v>
      </c>
      <c r="V105" s="33"/>
      <c r="W105" s="23"/>
      <c r="X105" s="84"/>
      <c r="Y105" s="32"/>
      <c r="Z105" s="16"/>
      <c r="AA105" s="23"/>
      <c r="AB105" s="84"/>
      <c r="AC105" s="27"/>
      <c r="AD105" s="8"/>
      <c r="AE105" s="15"/>
    </row>
    <row r="106" spans="1:31" ht="15">
      <c r="A106" s="115">
        <v>95</v>
      </c>
      <c r="B106" s="84">
        <v>165</v>
      </c>
      <c r="C106" s="85" t="s">
        <v>400</v>
      </c>
      <c r="D106" s="88" t="s">
        <v>329</v>
      </c>
      <c r="E106" s="86" t="s">
        <v>330</v>
      </c>
      <c r="F106" s="85">
        <v>21639</v>
      </c>
      <c r="G106" s="103" t="s">
        <v>441</v>
      </c>
      <c r="H106" s="9">
        <f t="shared" si="4"/>
        <v>0.1198263888888889</v>
      </c>
      <c r="I106" s="9">
        <f t="shared" si="5"/>
        <v>0.015717592592592602</v>
      </c>
      <c r="K106" s="23">
        <v>98</v>
      </c>
      <c r="L106" s="34">
        <v>165</v>
      </c>
      <c r="M106" s="27">
        <v>0.0017708333333333332</v>
      </c>
      <c r="N106" s="140">
        <v>341</v>
      </c>
      <c r="O106" s="115">
        <v>95</v>
      </c>
      <c r="P106" s="84">
        <v>165</v>
      </c>
      <c r="Q106" s="18">
        <v>0.09238425925925926</v>
      </c>
      <c r="R106" s="16"/>
      <c r="S106" s="134">
        <v>110</v>
      </c>
      <c r="T106" s="84">
        <v>165</v>
      </c>
      <c r="U106" s="31">
        <v>0.0256712962962963</v>
      </c>
      <c r="V106" s="33"/>
      <c r="W106" s="23"/>
      <c r="X106" s="84"/>
      <c r="Y106" s="32"/>
      <c r="Z106" s="16"/>
      <c r="AA106" s="23"/>
      <c r="AB106" s="84"/>
      <c r="AC106" s="27"/>
      <c r="AD106" s="8"/>
      <c r="AE106" s="15"/>
    </row>
    <row r="107" spans="1:30" ht="15">
      <c r="A107" s="115">
        <v>96</v>
      </c>
      <c r="B107" s="84">
        <v>122</v>
      </c>
      <c r="C107" s="85" t="s">
        <v>485</v>
      </c>
      <c r="D107" s="88" t="s">
        <v>342</v>
      </c>
      <c r="E107" s="86" t="s">
        <v>343</v>
      </c>
      <c r="F107" s="85">
        <v>21129</v>
      </c>
      <c r="G107" s="103" t="s">
        <v>175</v>
      </c>
      <c r="H107" s="9">
        <f t="shared" si="4"/>
        <v>0.11983796296296295</v>
      </c>
      <c r="I107" s="9">
        <f t="shared" si="5"/>
        <v>0.015729166666666655</v>
      </c>
      <c r="K107" s="23">
        <v>103</v>
      </c>
      <c r="L107" s="34">
        <v>122</v>
      </c>
      <c r="M107" s="27">
        <v>0.0017824074074074072</v>
      </c>
      <c r="N107" s="140">
        <v>92</v>
      </c>
      <c r="O107" s="115">
        <v>85</v>
      </c>
      <c r="P107" s="84">
        <v>122</v>
      </c>
      <c r="Q107" s="18">
        <v>0.09180555555555554</v>
      </c>
      <c r="R107" s="16"/>
      <c r="S107" s="134">
        <v>115</v>
      </c>
      <c r="T107" s="84">
        <v>122</v>
      </c>
      <c r="U107" s="31">
        <v>0.02625</v>
      </c>
      <c r="V107" s="33"/>
      <c r="W107" s="23"/>
      <c r="X107" s="84"/>
      <c r="Y107" s="32"/>
      <c r="Z107" s="16"/>
      <c r="AA107" s="23"/>
      <c r="AB107" s="84"/>
      <c r="AC107" s="27"/>
      <c r="AD107" s="8"/>
    </row>
    <row r="108" spans="1:30" ht="15">
      <c r="A108" s="115">
        <v>97</v>
      </c>
      <c r="B108" s="84">
        <v>101</v>
      </c>
      <c r="C108" s="85" t="s">
        <v>373</v>
      </c>
      <c r="D108" s="88" t="s">
        <v>247</v>
      </c>
      <c r="E108" s="86" t="s">
        <v>239</v>
      </c>
      <c r="F108" s="85">
        <v>20213</v>
      </c>
      <c r="G108" s="103" t="s">
        <v>440</v>
      </c>
      <c r="H108" s="9">
        <f aca="true" t="shared" si="6" ref="H108:H139">SUM(M108,Q108,U108,Y108,AC108)-SUM(R108,V108,Z108,AD108)</f>
        <v>0.1198611111111111</v>
      </c>
      <c r="I108" s="9">
        <f aca="true" t="shared" si="7" ref="I108:I139">H108-$H$12</f>
        <v>0.015752314814814802</v>
      </c>
      <c r="K108" s="23">
        <v>112</v>
      </c>
      <c r="L108" s="34">
        <v>101</v>
      </c>
      <c r="M108" s="27">
        <v>0.0018055555555555557</v>
      </c>
      <c r="N108" s="140">
        <v>203</v>
      </c>
      <c r="O108" s="115">
        <v>83</v>
      </c>
      <c r="P108" s="84">
        <v>101</v>
      </c>
      <c r="Q108" s="18">
        <v>0.09180555555555554</v>
      </c>
      <c r="R108" s="16"/>
      <c r="S108" s="134">
        <v>116</v>
      </c>
      <c r="T108" s="84">
        <v>101</v>
      </c>
      <c r="U108" s="31">
        <v>0.02625</v>
      </c>
      <c r="V108" s="33"/>
      <c r="W108" s="23"/>
      <c r="X108" s="84"/>
      <c r="Y108" s="32"/>
      <c r="Z108" s="16"/>
      <c r="AA108" s="23"/>
      <c r="AB108" s="84"/>
      <c r="AC108" s="27"/>
      <c r="AD108" s="8"/>
    </row>
    <row r="109" spans="1:30" ht="15">
      <c r="A109" s="115">
        <v>98</v>
      </c>
      <c r="B109" s="84">
        <v>64</v>
      </c>
      <c r="C109" s="85" t="s">
        <v>463</v>
      </c>
      <c r="D109" s="88" t="s">
        <v>223</v>
      </c>
      <c r="E109" s="86" t="s">
        <v>81</v>
      </c>
      <c r="F109" s="85" t="s">
        <v>427</v>
      </c>
      <c r="G109" s="103" t="s">
        <v>81</v>
      </c>
      <c r="H109" s="9">
        <f t="shared" si="6"/>
        <v>0.1204398148148148</v>
      </c>
      <c r="I109" s="9">
        <f t="shared" si="7"/>
        <v>0.01633101851851851</v>
      </c>
      <c r="K109" s="23">
        <v>133</v>
      </c>
      <c r="L109" s="34">
        <v>64</v>
      </c>
      <c r="M109" s="27">
        <v>0.0018402777777777777</v>
      </c>
      <c r="N109" s="140">
        <v>138</v>
      </c>
      <c r="O109" s="115">
        <v>92</v>
      </c>
      <c r="P109" s="84">
        <v>64</v>
      </c>
      <c r="Q109" s="18">
        <v>0.09231481481481481</v>
      </c>
      <c r="R109" s="16"/>
      <c r="S109" s="134">
        <v>117</v>
      </c>
      <c r="T109" s="84">
        <v>64</v>
      </c>
      <c r="U109" s="31">
        <v>0.026284722222222223</v>
      </c>
      <c r="V109" s="33"/>
      <c r="W109" s="23"/>
      <c r="X109" s="84"/>
      <c r="Y109" s="32"/>
      <c r="Z109" s="16"/>
      <c r="AA109" s="23"/>
      <c r="AB109" s="84"/>
      <c r="AC109" s="27"/>
      <c r="AD109" s="8"/>
    </row>
    <row r="110" spans="1:30" ht="15">
      <c r="A110" s="115">
        <v>99</v>
      </c>
      <c r="B110" s="84">
        <v>150</v>
      </c>
      <c r="C110" s="85" t="s">
        <v>389</v>
      </c>
      <c r="D110" s="88" t="s">
        <v>314</v>
      </c>
      <c r="E110" s="86" t="s">
        <v>312</v>
      </c>
      <c r="F110" s="85">
        <v>10728</v>
      </c>
      <c r="G110" s="103" t="s">
        <v>442</v>
      </c>
      <c r="H110" s="9">
        <f t="shared" si="6"/>
        <v>0.12084490740740741</v>
      </c>
      <c r="I110" s="9">
        <f t="shared" si="7"/>
        <v>0.01673611111111112</v>
      </c>
      <c r="K110" s="23">
        <v>115</v>
      </c>
      <c r="L110" s="34">
        <v>150</v>
      </c>
      <c r="M110" s="27">
        <v>0.0018055555555555557</v>
      </c>
      <c r="N110" s="140">
        <v>706</v>
      </c>
      <c r="O110" s="115">
        <v>98</v>
      </c>
      <c r="P110" s="84">
        <v>150</v>
      </c>
      <c r="Q110" s="18">
        <v>0.09336805555555555</v>
      </c>
      <c r="R110" s="16"/>
      <c r="S110" s="134">
        <v>113</v>
      </c>
      <c r="T110" s="84">
        <v>150</v>
      </c>
      <c r="U110" s="31">
        <v>0.0256712962962963</v>
      </c>
      <c r="V110" s="33"/>
      <c r="W110" s="23"/>
      <c r="X110" s="84"/>
      <c r="Y110" s="32"/>
      <c r="Z110" s="16"/>
      <c r="AA110" s="23"/>
      <c r="AB110" s="84"/>
      <c r="AC110" s="27"/>
      <c r="AD110" s="8"/>
    </row>
    <row r="111" spans="1:31" ht="15">
      <c r="A111" s="115">
        <v>100</v>
      </c>
      <c r="B111" s="84">
        <v>73</v>
      </c>
      <c r="C111" s="85" t="s">
        <v>465</v>
      </c>
      <c r="D111" s="88" t="s">
        <v>227</v>
      </c>
      <c r="E111" s="86" t="s">
        <v>34</v>
      </c>
      <c r="F111" s="85">
        <v>6472</v>
      </c>
      <c r="G111" s="103" t="s">
        <v>34</v>
      </c>
      <c r="H111" s="9">
        <f t="shared" si="6"/>
        <v>0.12108796296296295</v>
      </c>
      <c r="I111" s="9">
        <f t="shared" si="7"/>
        <v>0.016979166666666656</v>
      </c>
      <c r="K111" s="23">
        <v>132</v>
      </c>
      <c r="L111" s="34">
        <v>73</v>
      </c>
      <c r="M111" s="27">
        <v>0.0018402777777777777</v>
      </c>
      <c r="N111" s="140">
        <v>54</v>
      </c>
      <c r="O111" s="115">
        <v>104</v>
      </c>
      <c r="P111" s="84">
        <v>73</v>
      </c>
      <c r="Q111" s="18">
        <v>0.09537037037037037</v>
      </c>
      <c r="R111" s="16"/>
      <c r="S111" s="134">
        <v>20</v>
      </c>
      <c r="T111" s="84">
        <v>73</v>
      </c>
      <c r="U111" s="31">
        <v>0.023877314814814813</v>
      </c>
      <c r="V111" s="33"/>
      <c r="W111" s="23"/>
      <c r="X111" s="84"/>
      <c r="Y111" s="32"/>
      <c r="Z111" s="16"/>
      <c r="AA111" s="23"/>
      <c r="AB111" s="84"/>
      <c r="AC111" s="27"/>
      <c r="AD111" s="8"/>
      <c r="AE111" s="15"/>
    </row>
    <row r="112" spans="1:30" ht="15">
      <c r="A112" s="115">
        <v>101</v>
      </c>
      <c r="B112" s="84">
        <v>39</v>
      </c>
      <c r="C112" s="85" t="s">
        <v>357</v>
      </c>
      <c r="D112" s="88" t="s">
        <v>210</v>
      </c>
      <c r="E112" s="86" t="s">
        <v>59</v>
      </c>
      <c r="F112" s="85">
        <v>100093</v>
      </c>
      <c r="G112" s="103" t="s">
        <v>35</v>
      </c>
      <c r="H112" s="9">
        <f t="shared" si="6"/>
        <v>0.12113425925925925</v>
      </c>
      <c r="I112" s="9">
        <f t="shared" si="7"/>
        <v>0.01702546296296295</v>
      </c>
      <c r="K112" s="23">
        <v>15</v>
      </c>
      <c r="L112" s="34">
        <v>39</v>
      </c>
      <c r="M112" s="27">
        <v>0.0016435185185185183</v>
      </c>
      <c r="N112" s="140">
        <v>251</v>
      </c>
      <c r="O112" s="115">
        <v>106</v>
      </c>
      <c r="P112" s="84">
        <v>39</v>
      </c>
      <c r="Q112" s="18">
        <v>0.09561342592592592</v>
      </c>
      <c r="R112" s="16"/>
      <c r="S112" s="134">
        <v>27</v>
      </c>
      <c r="T112" s="84">
        <v>39</v>
      </c>
      <c r="U112" s="31">
        <v>0.023877314814814813</v>
      </c>
      <c r="V112" s="33"/>
      <c r="W112" s="23"/>
      <c r="X112" s="84"/>
      <c r="Y112" s="32"/>
      <c r="Z112" s="16"/>
      <c r="AA112" s="23"/>
      <c r="AB112" s="84"/>
      <c r="AC112" s="27"/>
      <c r="AD112" s="8"/>
    </row>
    <row r="113" spans="1:30" ht="15">
      <c r="A113" s="115">
        <v>102</v>
      </c>
      <c r="B113" s="84">
        <v>40</v>
      </c>
      <c r="C113" s="85" t="s">
        <v>456</v>
      </c>
      <c r="D113" s="88" t="s">
        <v>211</v>
      </c>
      <c r="E113" s="86" t="s">
        <v>59</v>
      </c>
      <c r="F113" s="85">
        <v>100382</v>
      </c>
      <c r="G113" s="103" t="s">
        <v>35</v>
      </c>
      <c r="H113" s="9">
        <f t="shared" si="6"/>
        <v>0.1217013888888889</v>
      </c>
      <c r="I113" s="9">
        <f t="shared" si="7"/>
        <v>0.017592592592592604</v>
      </c>
      <c r="K113" s="23">
        <v>150</v>
      </c>
      <c r="L113" s="34">
        <v>40</v>
      </c>
      <c r="M113" s="27">
        <v>0.0022569444444444447</v>
      </c>
      <c r="N113" s="140">
        <v>31</v>
      </c>
      <c r="O113" s="115">
        <v>99</v>
      </c>
      <c r="P113" s="84">
        <v>40</v>
      </c>
      <c r="Q113" s="18">
        <v>0.09377314814814815</v>
      </c>
      <c r="R113" s="16"/>
      <c r="S113" s="134">
        <v>112</v>
      </c>
      <c r="T113" s="84">
        <v>40</v>
      </c>
      <c r="U113" s="31">
        <v>0.0256712962962963</v>
      </c>
      <c r="V113" s="33"/>
      <c r="W113" s="23"/>
      <c r="X113" s="84"/>
      <c r="Y113" s="32"/>
      <c r="Z113" s="16"/>
      <c r="AA113" s="23"/>
      <c r="AB113" s="84"/>
      <c r="AC113" s="27"/>
      <c r="AD113" s="8"/>
    </row>
    <row r="114" spans="1:30" ht="15">
      <c r="A114" s="115">
        <v>103</v>
      </c>
      <c r="B114" s="84">
        <v>88</v>
      </c>
      <c r="C114" s="85" t="s">
        <v>367</v>
      </c>
      <c r="D114" s="88" t="s">
        <v>236</v>
      </c>
      <c r="E114" s="86" t="s">
        <v>89</v>
      </c>
      <c r="F114" s="85">
        <v>6912</v>
      </c>
      <c r="G114" s="103" t="s">
        <v>170</v>
      </c>
      <c r="H114" s="9">
        <f t="shared" si="6"/>
        <v>0.12179398148148149</v>
      </c>
      <c r="I114" s="9">
        <f t="shared" si="7"/>
        <v>0.017685185185185193</v>
      </c>
      <c r="K114" s="23">
        <v>92</v>
      </c>
      <c r="L114" s="34">
        <v>88</v>
      </c>
      <c r="M114" s="27">
        <v>0.0017592592592592592</v>
      </c>
      <c r="N114" s="140">
        <v>597</v>
      </c>
      <c r="O114" s="115">
        <v>108</v>
      </c>
      <c r="P114" s="84">
        <v>88</v>
      </c>
      <c r="Q114" s="18">
        <v>0.09615740740740741</v>
      </c>
      <c r="R114" s="16"/>
      <c r="S114" s="134">
        <v>37</v>
      </c>
      <c r="T114" s="84">
        <v>88</v>
      </c>
      <c r="U114" s="31">
        <v>0.023877314814814813</v>
      </c>
      <c r="V114" s="33"/>
      <c r="W114" s="23"/>
      <c r="X114" s="84"/>
      <c r="Y114" s="32"/>
      <c r="Z114" s="16"/>
      <c r="AA114" s="23"/>
      <c r="AB114" s="84"/>
      <c r="AC114" s="27"/>
      <c r="AD114" s="8"/>
    </row>
    <row r="115" spans="1:31" ht="15">
      <c r="A115" s="115">
        <v>104</v>
      </c>
      <c r="B115" s="84">
        <v>42</v>
      </c>
      <c r="C115" s="85" t="s">
        <v>358</v>
      </c>
      <c r="D115" s="88" t="s">
        <v>212</v>
      </c>
      <c r="E115" s="86" t="s">
        <v>59</v>
      </c>
      <c r="F115" s="85">
        <v>100776</v>
      </c>
      <c r="G115" s="103" t="s">
        <v>35</v>
      </c>
      <c r="H115" s="9">
        <f t="shared" si="6"/>
        <v>0.12202546296296296</v>
      </c>
      <c r="I115" s="9">
        <f t="shared" si="7"/>
        <v>0.017916666666666664</v>
      </c>
      <c r="K115" s="23">
        <v>53</v>
      </c>
      <c r="L115" s="34">
        <v>42</v>
      </c>
      <c r="M115" s="27">
        <v>0.001689814814814815</v>
      </c>
      <c r="N115" s="140">
        <v>710</v>
      </c>
      <c r="O115" s="115">
        <v>107</v>
      </c>
      <c r="P115" s="84">
        <v>42</v>
      </c>
      <c r="Q115" s="18">
        <v>0.09561342592592592</v>
      </c>
      <c r="R115" s="16"/>
      <c r="S115" s="134">
        <v>78</v>
      </c>
      <c r="T115" s="84">
        <v>42</v>
      </c>
      <c r="U115" s="31">
        <v>0.024722222222222225</v>
      </c>
      <c r="V115" s="33"/>
      <c r="W115" s="23"/>
      <c r="X115" s="84"/>
      <c r="Y115" s="32"/>
      <c r="Z115" s="16"/>
      <c r="AA115" s="23"/>
      <c r="AB115" s="84"/>
      <c r="AC115" s="27"/>
      <c r="AD115" s="8"/>
      <c r="AE115" s="15"/>
    </row>
    <row r="116" spans="1:31" ht="15">
      <c r="A116" s="115">
        <v>105</v>
      </c>
      <c r="B116" s="84">
        <v>15</v>
      </c>
      <c r="C116" s="85" t="s">
        <v>351</v>
      </c>
      <c r="D116" s="88" t="s">
        <v>197</v>
      </c>
      <c r="E116" s="86" t="s">
        <v>85</v>
      </c>
      <c r="F116" s="85">
        <v>22269</v>
      </c>
      <c r="G116" s="103" t="s">
        <v>86</v>
      </c>
      <c r="H116" s="9">
        <f t="shared" si="6"/>
        <v>0.12203703703703704</v>
      </c>
      <c r="I116" s="9">
        <f t="shared" si="7"/>
        <v>0.017928240740740745</v>
      </c>
      <c r="K116" s="23">
        <v>125</v>
      </c>
      <c r="L116" s="34">
        <v>15</v>
      </c>
      <c r="M116" s="27">
        <v>0.0018287037037037037</v>
      </c>
      <c r="N116" s="140">
        <v>230</v>
      </c>
      <c r="O116" s="115">
        <v>103</v>
      </c>
      <c r="P116" s="84">
        <v>15</v>
      </c>
      <c r="Q116" s="18">
        <v>0.0950462962962963</v>
      </c>
      <c r="R116" s="16"/>
      <c r="S116" s="134">
        <v>92</v>
      </c>
      <c r="T116" s="84">
        <v>15</v>
      </c>
      <c r="U116" s="31">
        <v>0.02516203703703704</v>
      </c>
      <c r="V116" s="33"/>
      <c r="W116" s="23"/>
      <c r="X116" s="84"/>
      <c r="Y116" s="32"/>
      <c r="Z116" s="16"/>
      <c r="AA116" s="23"/>
      <c r="AB116" s="84"/>
      <c r="AC116" s="27"/>
      <c r="AD116" s="8"/>
      <c r="AE116" s="15"/>
    </row>
    <row r="117" spans="1:31" ht="15">
      <c r="A117" s="115">
        <v>106</v>
      </c>
      <c r="B117" s="84">
        <v>153</v>
      </c>
      <c r="C117" s="85" t="s">
        <v>495</v>
      </c>
      <c r="D117" s="88" t="s">
        <v>317</v>
      </c>
      <c r="E117" s="86" t="s">
        <v>312</v>
      </c>
      <c r="F117" s="85">
        <v>20686</v>
      </c>
      <c r="G117" s="103" t="s">
        <v>442</v>
      </c>
      <c r="H117" s="9">
        <f t="shared" si="6"/>
        <v>0.12219907407407407</v>
      </c>
      <c r="I117" s="9">
        <f t="shared" si="7"/>
        <v>0.018090277777777775</v>
      </c>
      <c r="K117" s="23">
        <v>44</v>
      </c>
      <c r="L117" s="34">
        <v>153</v>
      </c>
      <c r="M117" s="27">
        <v>0.0016782407407407406</v>
      </c>
      <c r="N117" s="140">
        <v>959</v>
      </c>
      <c r="O117" s="115">
        <v>100</v>
      </c>
      <c r="P117" s="84">
        <v>153</v>
      </c>
      <c r="Q117" s="18">
        <v>0.09383101851851851</v>
      </c>
      <c r="R117" s="16"/>
      <c r="S117" s="134">
        <v>120</v>
      </c>
      <c r="T117" s="84">
        <v>153</v>
      </c>
      <c r="U117" s="31">
        <v>0.026689814814814816</v>
      </c>
      <c r="V117" s="33"/>
      <c r="W117" s="23"/>
      <c r="X117" s="84"/>
      <c r="Y117" s="32"/>
      <c r="Z117" s="21"/>
      <c r="AA117" s="23"/>
      <c r="AB117" s="84"/>
      <c r="AC117" s="27"/>
      <c r="AD117" s="8"/>
      <c r="AE117" s="15"/>
    </row>
    <row r="118" spans="1:30" ht="15">
      <c r="A118" s="115">
        <v>107</v>
      </c>
      <c r="B118" s="84">
        <v>85</v>
      </c>
      <c r="C118" s="85" t="s">
        <v>172</v>
      </c>
      <c r="D118" s="88" t="s">
        <v>173</v>
      </c>
      <c r="E118" s="86" t="s">
        <v>171</v>
      </c>
      <c r="F118" s="85">
        <v>7675</v>
      </c>
      <c r="G118" s="103" t="s">
        <v>163</v>
      </c>
      <c r="H118" s="9">
        <f t="shared" si="6"/>
        <v>0.12243055555555556</v>
      </c>
      <c r="I118" s="9">
        <f t="shared" si="7"/>
        <v>0.01832175925925926</v>
      </c>
      <c r="K118" s="23">
        <v>97</v>
      </c>
      <c r="L118" s="34">
        <v>85</v>
      </c>
      <c r="M118" s="27">
        <v>0.0017592592592592592</v>
      </c>
      <c r="N118" s="140">
        <v>958</v>
      </c>
      <c r="O118" s="115">
        <v>102</v>
      </c>
      <c r="P118" s="84">
        <v>85</v>
      </c>
      <c r="Q118" s="18">
        <v>0.0950462962962963</v>
      </c>
      <c r="R118" s="16"/>
      <c r="S118" s="134">
        <v>108</v>
      </c>
      <c r="T118" s="84">
        <v>85</v>
      </c>
      <c r="U118" s="31">
        <v>0.025625</v>
      </c>
      <c r="V118" s="33"/>
      <c r="W118" s="23"/>
      <c r="X118" s="84"/>
      <c r="Y118" s="32"/>
      <c r="Z118" s="21"/>
      <c r="AA118" s="23"/>
      <c r="AB118" s="84"/>
      <c r="AC118" s="27"/>
      <c r="AD118" s="8"/>
    </row>
    <row r="119" spans="1:30" ht="15">
      <c r="A119" s="115">
        <v>108</v>
      </c>
      <c r="B119" s="84">
        <v>108</v>
      </c>
      <c r="C119" s="85" t="s">
        <v>474</v>
      </c>
      <c r="D119" s="88" t="s">
        <v>258</v>
      </c>
      <c r="E119" s="86" t="s">
        <v>259</v>
      </c>
      <c r="F119" s="85">
        <v>20364</v>
      </c>
      <c r="G119" s="103" t="s">
        <v>255</v>
      </c>
      <c r="H119" s="9">
        <f t="shared" si="6"/>
        <v>0.12268518518518519</v>
      </c>
      <c r="I119" s="9">
        <f t="shared" si="7"/>
        <v>0.018576388888888892</v>
      </c>
      <c r="K119" s="23">
        <v>93</v>
      </c>
      <c r="L119" s="34">
        <v>108</v>
      </c>
      <c r="M119" s="27">
        <v>0.0017592592592592592</v>
      </c>
      <c r="N119" s="140">
        <v>672</v>
      </c>
      <c r="O119" s="115">
        <v>105</v>
      </c>
      <c r="P119" s="84">
        <v>108</v>
      </c>
      <c r="Q119" s="18">
        <v>0.09537037037037037</v>
      </c>
      <c r="R119" s="16"/>
      <c r="S119" s="134">
        <v>99</v>
      </c>
      <c r="T119" s="84">
        <v>108</v>
      </c>
      <c r="U119" s="31">
        <v>0.025555555555555554</v>
      </c>
      <c r="V119" s="33"/>
      <c r="W119" s="23"/>
      <c r="X119" s="84"/>
      <c r="Y119" s="32"/>
      <c r="Z119" s="21"/>
      <c r="AA119" s="23"/>
      <c r="AB119" s="84"/>
      <c r="AC119" s="27"/>
      <c r="AD119" s="8"/>
    </row>
    <row r="120" spans="1:30" ht="15">
      <c r="A120" s="115">
        <v>109</v>
      </c>
      <c r="B120" s="84">
        <v>26</v>
      </c>
      <c r="C120" s="85" t="s">
        <v>136</v>
      </c>
      <c r="D120" s="88" t="s">
        <v>137</v>
      </c>
      <c r="E120" s="86" t="s">
        <v>450</v>
      </c>
      <c r="F120" s="85">
        <v>1603300</v>
      </c>
      <c r="G120" s="103" t="s">
        <v>204</v>
      </c>
      <c r="H120" s="9">
        <f t="shared" si="6"/>
        <v>0.12278935185185184</v>
      </c>
      <c r="I120" s="9">
        <f t="shared" si="7"/>
        <v>0.018680555555555547</v>
      </c>
      <c r="K120" s="23">
        <v>69</v>
      </c>
      <c r="L120" s="34">
        <v>26</v>
      </c>
      <c r="M120" s="27">
        <v>0.0017245370370370372</v>
      </c>
      <c r="N120" s="140">
        <v>111</v>
      </c>
      <c r="O120" s="115">
        <v>115</v>
      </c>
      <c r="P120" s="84">
        <v>26</v>
      </c>
      <c r="Q120" s="18">
        <v>0.0971875</v>
      </c>
      <c r="R120" s="16"/>
      <c r="S120" s="134">
        <v>45</v>
      </c>
      <c r="T120" s="84">
        <v>26</v>
      </c>
      <c r="U120" s="31">
        <v>0.023877314814814813</v>
      </c>
      <c r="V120" s="33"/>
      <c r="W120" s="23"/>
      <c r="X120" s="84"/>
      <c r="Y120" s="32"/>
      <c r="Z120" s="21"/>
      <c r="AA120" s="23"/>
      <c r="AB120" s="84"/>
      <c r="AC120" s="27"/>
      <c r="AD120" s="8"/>
    </row>
    <row r="121" spans="1:30" ht="15">
      <c r="A121" s="115">
        <v>110</v>
      </c>
      <c r="B121" s="84">
        <v>34</v>
      </c>
      <c r="C121" s="85" t="s">
        <v>352</v>
      </c>
      <c r="D121" s="88" t="s">
        <v>205</v>
      </c>
      <c r="E121" s="86" t="s">
        <v>141</v>
      </c>
      <c r="F121" s="85">
        <v>1602820</v>
      </c>
      <c r="G121" s="85" t="s">
        <v>141</v>
      </c>
      <c r="H121" s="9">
        <f t="shared" si="6"/>
        <v>0.12302083333333336</v>
      </c>
      <c r="I121" s="9">
        <f t="shared" si="7"/>
        <v>0.01891203703703706</v>
      </c>
      <c r="K121" s="23">
        <v>113</v>
      </c>
      <c r="L121" s="34">
        <v>34</v>
      </c>
      <c r="M121" s="27">
        <v>0.0018055555555555557</v>
      </c>
      <c r="N121" s="140">
        <v>297</v>
      </c>
      <c r="O121" s="115">
        <v>101</v>
      </c>
      <c r="P121" s="84">
        <v>34</v>
      </c>
      <c r="Q121" s="18">
        <v>0.09452546296296298</v>
      </c>
      <c r="R121" s="16"/>
      <c r="S121" s="134">
        <v>128</v>
      </c>
      <c r="T121" s="84">
        <v>34</v>
      </c>
      <c r="U121" s="31">
        <v>0.026689814814814816</v>
      </c>
      <c r="V121" s="33"/>
      <c r="W121" s="23"/>
      <c r="X121" s="84"/>
      <c r="Y121" s="32"/>
      <c r="Z121" s="21"/>
      <c r="AA121" s="23"/>
      <c r="AB121" s="84"/>
      <c r="AC121" s="27"/>
      <c r="AD121" s="8"/>
    </row>
    <row r="122" spans="1:30" ht="15">
      <c r="A122" s="115">
        <v>111</v>
      </c>
      <c r="B122" s="84">
        <v>58</v>
      </c>
      <c r="C122" s="85" t="s">
        <v>364</v>
      </c>
      <c r="D122" s="88" t="s">
        <v>220</v>
      </c>
      <c r="E122" s="86" t="s">
        <v>79</v>
      </c>
      <c r="F122" s="85" t="s">
        <v>424</v>
      </c>
      <c r="G122" s="103" t="s">
        <v>82</v>
      </c>
      <c r="H122" s="9">
        <f t="shared" si="6"/>
        <v>0.12333333333333334</v>
      </c>
      <c r="I122" s="9">
        <f t="shared" si="7"/>
        <v>0.01922453703703704</v>
      </c>
      <c r="K122" s="23">
        <v>114</v>
      </c>
      <c r="L122" s="34">
        <v>58</v>
      </c>
      <c r="M122" s="27">
        <v>0.0018055555555555557</v>
      </c>
      <c r="N122" s="140">
        <v>702</v>
      </c>
      <c r="O122" s="115">
        <v>111</v>
      </c>
      <c r="P122" s="84">
        <v>58</v>
      </c>
      <c r="Q122" s="18">
        <v>0.09628472222222222</v>
      </c>
      <c r="R122" s="16"/>
      <c r="S122" s="134">
        <v>94</v>
      </c>
      <c r="T122" s="84">
        <v>58</v>
      </c>
      <c r="U122" s="31">
        <v>0.025243055555555557</v>
      </c>
      <c r="V122" s="33"/>
      <c r="W122" s="23"/>
      <c r="X122" s="84"/>
      <c r="Y122" s="32"/>
      <c r="Z122" s="21"/>
      <c r="AA122" s="23"/>
      <c r="AB122" s="84"/>
      <c r="AC122" s="27"/>
      <c r="AD122" s="8"/>
    </row>
    <row r="123" spans="1:30" ht="15">
      <c r="A123" s="115">
        <v>112</v>
      </c>
      <c r="B123" s="84">
        <v>104</v>
      </c>
      <c r="C123" s="85" t="s">
        <v>479</v>
      </c>
      <c r="D123" s="88" t="s">
        <v>251</v>
      </c>
      <c r="E123" s="86" t="s">
        <v>252</v>
      </c>
      <c r="F123" s="85">
        <v>5561</v>
      </c>
      <c r="G123" s="103" t="s">
        <v>441</v>
      </c>
      <c r="H123" s="9">
        <f t="shared" si="6"/>
        <v>0.12356481481481482</v>
      </c>
      <c r="I123" s="9">
        <f t="shared" si="7"/>
        <v>0.019456018518518525</v>
      </c>
      <c r="K123" s="23">
        <v>124</v>
      </c>
      <c r="L123" s="34">
        <v>104</v>
      </c>
      <c r="M123" s="27">
        <v>0.0018287037037037037</v>
      </c>
      <c r="N123" s="140">
        <v>67</v>
      </c>
      <c r="O123" s="115">
        <v>109</v>
      </c>
      <c r="P123" s="84">
        <v>104</v>
      </c>
      <c r="Q123" s="18">
        <v>0.09618055555555556</v>
      </c>
      <c r="R123" s="16"/>
      <c r="S123" s="134">
        <v>101</v>
      </c>
      <c r="T123" s="84">
        <v>104</v>
      </c>
      <c r="U123" s="31">
        <v>0.025555555555555554</v>
      </c>
      <c r="V123" s="33"/>
      <c r="W123" s="23"/>
      <c r="X123" s="84"/>
      <c r="Y123" s="32"/>
      <c r="Z123" s="21"/>
      <c r="AA123" s="23"/>
      <c r="AB123" s="84"/>
      <c r="AC123" s="27"/>
      <c r="AD123" s="8"/>
    </row>
    <row r="124" spans="1:31" ht="15">
      <c r="A124" s="115">
        <v>113</v>
      </c>
      <c r="B124" s="84">
        <v>44</v>
      </c>
      <c r="C124" s="85" t="s">
        <v>457</v>
      </c>
      <c r="D124" s="88" t="s">
        <v>214</v>
      </c>
      <c r="E124" s="86" t="s">
        <v>80</v>
      </c>
      <c r="F124" s="85">
        <v>5903</v>
      </c>
      <c r="G124" s="103" t="s">
        <v>83</v>
      </c>
      <c r="H124" s="9">
        <f t="shared" si="6"/>
        <v>0.12416666666666668</v>
      </c>
      <c r="I124" s="9">
        <f t="shared" si="7"/>
        <v>0.02005787037037038</v>
      </c>
      <c r="K124" s="23">
        <v>129</v>
      </c>
      <c r="L124" s="34">
        <v>44</v>
      </c>
      <c r="M124" s="27">
        <v>0.0018287037037037037</v>
      </c>
      <c r="N124" s="140">
        <v>592</v>
      </c>
      <c r="O124" s="115">
        <v>113</v>
      </c>
      <c r="P124" s="84">
        <v>44</v>
      </c>
      <c r="Q124" s="18">
        <v>0.09709490740740741</v>
      </c>
      <c r="R124" s="16"/>
      <c r="S124" s="134">
        <v>95</v>
      </c>
      <c r="T124" s="84">
        <v>44</v>
      </c>
      <c r="U124" s="31">
        <v>0.025243055555555557</v>
      </c>
      <c r="V124" s="31"/>
      <c r="W124" s="23"/>
      <c r="X124" s="84"/>
      <c r="Y124" s="32"/>
      <c r="Z124" s="21"/>
      <c r="AA124" s="23"/>
      <c r="AB124" s="84"/>
      <c r="AC124" s="27"/>
      <c r="AD124" s="8"/>
      <c r="AE124" s="15"/>
    </row>
    <row r="125" spans="1:30" ht="15">
      <c r="A125" s="115">
        <v>114</v>
      </c>
      <c r="B125" s="84">
        <v>89</v>
      </c>
      <c r="C125" s="85" t="s">
        <v>472</v>
      </c>
      <c r="D125" s="88" t="s">
        <v>446</v>
      </c>
      <c r="E125" s="86" t="s">
        <v>89</v>
      </c>
      <c r="F125" s="85">
        <v>7650</v>
      </c>
      <c r="G125" s="103" t="s">
        <v>168</v>
      </c>
      <c r="H125" s="9">
        <f t="shared" si="6"/>
        <v>0.12430555555555556</v>
      </c>
      <c r="I125" s="9">
        <f t="shared" si="7"/>
        <v>0.02019675925925926</v>
      </c>
      <c r="K125" s="23">
        <v>100</v>
      </c>
      <c r="L125" s="34">
        <v>89</v>
      </c>
      <c r="M125" s="27">
        <v>0.0017708333333333332</v>
      </c>
      <c r="N125" s="140">
        <v>608</v>
      </c>
      <c r="O125" s="115">
        <v>112</v>
      </c>
      <c r="P125" s="84">
        <v>89</v>
      </c>
      <c r="Q125" s="18">
        <v>0.09697916666666667</v>
      </c>
      <c r="R125" s="16"/>
      <c r="S125" s="134">
        <v>103</v>
      </c>
      <c r="T125" s="84">
        <v>89</v>
      </c>
      <c r="U125" s="31">
        <v>0.025555555555555554</v>
      </c>
      <c r="V125" s="33"/>
      <c r="W125" s="23"/>
      <c r="X125" s="84"/>
      <c r="Y125" s="32"/>
      <c r="Z125" s="21"/>
      <c r="AA125" s="23"/>
      <c r="AB125" s="84"/>
      <c r="AC125" s="27"/>
      <c r="AD125" s="8"/>
    </row>
    <row r="126" spans="1:30" ht="15">
      <c r="A126" s="115">
        <v>115</v>
      </c>
      <c r="B126" s="84">
        <v>30</v>
      </c>
      <c r="C126" s="85" t="s">
        <v>134</v>
      </c>
      <c r="D126" s="88" t="s">
        <v>142</v>
      </c>
      <c r="E126" s="86" t="s">
        <v>141</v>
      </c>
      <c r="F126" s="85">
        <v>1602867</v>
      </c>
      <c r="G126" s="85" t="s">
        <v>141</v>
      </c>
      <c r="H126" s="9">
        <f t="shared" si="6"/>
        <v>0.12440972222222221</v>
      </c>
      <c r="I126" s="9">
        <f t="shared" si="7"/>
        <v>0.020300925925925917</v>
      </c>
      <c r="K126" s="23">
        <v>62</v>
      </c>
      <c r="L126" s="34">
        <v>30</v>
      </c>
      <c r="M126" s="27">
        <v>0.001712962962962963</v>
      </c>
      <c r="N126" s="140">
        <v>520</v>
      </c>
      <c r="O126" s="115">
        <v>114</v>
      </c>
      <c r="P126" s="84">
        <v>30</v>
      </c>
      <c r="Q126" s="18">
        <v>0.0971412037037037</v>
      </c>
      <c r="R126" s="16"/>
      <c r="S126" s="134">
        <v>100</v>
      </c>
      <c r="T126" s="84">
        <v>30</v>
      </c>
      <c r="U126" s="31">
        <v>0.025555555555555554</v>
      </c>
      <c r="V126" s="33"/>
      <c r="W126" s="23"/>
      <c r="X126" s="84"/>
      <c r="Y126" s="32"/>
      <c r="Z126" s="21"/>
      <c r="AA126" s="23"/>
      <c r="AB126" s="84"/>
      <c r="AC126" s="27"/>
      <c r="AD126" s="8"/>
    </row>
    <row r="127" spans="1:30" ht="15">
      <c r="A127" s="115">
        <v>116</v>
      </c>
      <c r="B127" s="84">
        <v>169</v>
      </c>
      <c r="C127" s="85" t="s">
        <v>398</v>
      </c>
      <c r="D127" s="88" t="s">
        <v>334</v>
      </c>
      <c r="E127" s="86" t="s">
        <v>335</v>
      </c>
      <c r="F127" s="85">
        <v>21453</v>
      </c>
      <c r="G127" s="103" t="s">
        <v>255</v>
      </c>
      <c r="H127" s="9">
        <f t="shared" si="6"/>
        <v>0.12479166666666666</v>
      </c>
      <c r="I127" s="9">
        <f t="shared" si="7"/>
        <v>0.020682870370370365</v>
      </c>
      <c r="K127" s="23">
        <v>119</v>
      </c>
      <c r="L127" s="34">
        <v>169</v>
      </c>
      <c r="M127" s="27">
        <v>0.0018171296296296297</v>
      </c>
      <c r="N127" s="140">
        <v>249</v>
      </c>
      <c r="O127" s="115">
        <v>110</v>
      </c>
      <c r="P127" s="84">
        <v>169</v>
      </c>
      <c r="Q127" s="18">
        <v>0.09628472222222222</v>
      </c>
      <c r="R127" s="16"/>
      <c r="S127" s="134">
        <v>127</v>
      </c>
      <c r="T127" s="84">
        <v>169</v>
      </c>
      <c r="U127" s="31">
        <v>0.026689814814814816</v>
      </c>
      <c r="V127" s="33"/>
      <c r="W127" s="23"/>
      <c r="X127" s="84"/>
      <c r="Y127" s="32"/>
      <c r="Z127" s="21"/>
      <c r="AA127" s="23"/>
      <c r="AB127" s="84"/>
      <c r="AC127" s="27"/>
      <c r="AD127" s="8"/>
    </row>
    <row r="128" spans="1:30" ht="15">
      <c r="A128" s="115">
        <v>117</v>
      </c>
      <c r="B128" s="84">
        <v>126</v>
      </c>
      <c r="C128" s="85" t="s">
        <v>488</v>
      </c>
      <c r="D128" s="88" t="s">
        <v>275</v>
      </c>
      <c r="E128" s="86" t="s">
        <v>266</v>
      </c>
      <c r="F128" s="85">
        <v>19308</v>
      </c>
      <c r="G128" s="103" t="s">
        <v>175</v>
      </c>
      <c r="H128" s="9">
        <f t="shared" si="6"/>
        <v>0.12572916666666667</v>
      </c>
      <c r="I128" s="9">
        <f t="shared" si="7"/>
        <v>0.021620370370370373</v>
      </c>
      <c r="K128" s="23">
        <v>94</v>
      </c>
      <c r="L128" s="34">
        <v>126</v>
      </c>
      <c r="M128" s="27">
        <v>0.0017592592592592592</v>
      </c>
      <c r="N128" s="140">
        <v>888</v>
      </c>
      <c r="O128" s="115">
        <v>119</v>
      </c>
      <c r="P128" s="84">
        <v>126</v>
      </c>
      <c r="Q128" s="18">
        <v>0.09829861111111111</v>
      </c>
      <c r="R128" s="16"/>
      <c r="S128" s="134">
        <v>109</v>
      </c>
      <c r="T128" s="84">
        <v>126</v>
      </c>
      <c r="U128" s="31">
        <v>0.0256712962962963</v>
      </c>
      <c r="V128" s="33"/>
      <c r="W128" s="23"/>
      <c r="X128" s="84"/>
      <c r="Y128" s="32"/>
      <c r="Z128" s="21"/>
      <c r="AA128" s="23"/>
      <c r="AB128" s="84"/>
      <c r="AC128" s="27"/>
      <c r="AD128" s="8"/>
    </row>
    <row r="129" spans="1:30" ht="15">
      <c r="A129" s="115">
        <v>118</v>
      </c>
      <c r="B129" s="84">
        <v>78</v>
      </c>
      <c r="C129" s="85" t="s">
        <v>469</v>
      </c>
      <c r="D129" s="88" t="s">
        <v>231</v>
      </c>
      <c r="E129" s="86" t="s">
        <v>87</v>
      </c>
      <c r="F129" s="85">
        <v>6082</v>
      </c>
      <c r="G129" s="103" t="s">
        <v>163</v>
      </c>
      <c r="H129" s="9">
        <f t="shared" si="6"/>
        <v>0.12677083333333333</v>
      </c>
      <c r="I129" s="9">
        <f t="shared" si="7"/>
        <v>0.022662037037037036</v>
      </c>
      <c r="K129" s="23">
        <v>130</v>
      </c>
      <c r="L129" s="34">
        <v>78</v>
      </c>
      <c r="M129" s="27">
        <v>0.0018287037037037037</v>
      </c>
      <c r="N129" s="140">
        <v>654</v>
      </c>
      <c r="O129" s="115">
        <v>121</v>
      </c>
      <c r="P129" s="84">
        <v>78</v>
      </c>
      <c r="Q129" s="18">
        <v>0.09938657407407407</v>
      </c>
      <c r="R129" s="18"/>
      <c r="S129" s="134">
        <v>106</v>
      </c>
      <c r="T129" s="84">
        <v>78</v>
      </c>
      <c r="U129" s="31">
        <v>0.025555555555555554</v>
      </c>
      <c r="V129" s="33"/>
      <c r="W129" s="23"/>
      <c r="X129" s="84"/>
      <c r="Y129" s="32"/>
      <c r="Z129" s="21"/>
      <c r="AA129" s="23"/>
      <c r="AB129" s="84"/>
      <c r="AC129" s="27"/>
      <c r="AD129" s="8"/>
    </row>
    <row r="130" spans="1:30" ht="15">
      <c r="A130" s="115">
        <v>119</v>
      </c>
      <c r="B130" s="84">
        <v>97</v>
      </c>
      <c r="C130" s="85" t="s">
        <v>474</v>
      </c>
      <c r="D130" s="88" t="s">
        <v>243</v>
      </c>
      <c r="E130" s="86" t="s">
        <v>239</v>
      </c>
      <c r="F130" s="85">
        <v>20474</v>
      </c>
      <c r="G130" s="103" t="s">
        <v>440</v>
      </c>
      <c r="H130" s="9">
        <f t="shared" si="6"/>
        <v>0.12712962962962965</v>
      </c>
      <c r="I130" s="9">
        <f t="shared" si="7"/>
        <v>0.02302083333333335</v>
      </c>
      <c r="K130" s="23">
        <v>107</v>
      </c>
      <c r="L130" s="34">
        <v>97</v>
      </c>
      <c r="M130" s="27">
        <v>0.0017824074074074072</v>
      </c>
      <c r="N130" s="140">
        <v>708</v>
      </c>
      <c r="O130" s="115">
        <v>124</v>
      </c>
      <c r="P130" s="84">
        <v>97</v>
      </c>
      <c r="Q130" s="18">
        <v>0.09967592592592593</v>
      </c>
      <c r="R130" s="16"/>
      <c r="S130" s="134">
        <v>111</v>
      </c>
      <c r="T130" s="84">
        <v>97</v>
      </c>
      <c r="U130" s="31">
        <v>0.0256712962962963</v>
      </c>
      <c r="V130" s="33"/>
      <c r="W130" s="23"/>
      <c r="X130" s="84"/>
      <c r="Y130" s="32"/>
      <c r="Z130" s="21"/>
      <c r="AA130" s="23"/>
      <c r="AB130" s="84"/>
      <c r="AC130" s="27"/>
      <c r="AD130" s="8"/>
    </row>
    <row r="131" spans="1:30" ht="15">
      <c r="A131" s="115">
        <v>120</v>
      </c>
      <c r="B131" s="84">
        <v>91</v>
      </c>
      <c r="C131" s="85" t="s">
        <v>368</v>
      </c>
      <c r="D131" s="88" t="s">
        <v>237</v>
      </c>
      <c r="E131" s="86" t="s">
        <v>238</v>
      </c>
      <c r="F131" s="85">
        <v>24</v>
      </c>
      <c r="G131" s="103" t="s">
        <v>305</v>
      </c>
      <c r="H131" s="9">
        <f t="shared" si="6"/>
        <v>0.1276273148148148</v>
      </c>
      <c r="I131" s="9">
        <f t="shared" si="7"/>
        <v>0.023518518518518494</v>
      </c>
      <c r="K131" s="23">
        <v>78</v>
      </c>
      <c r="L131" s="34">
        <v>91</v>
      </c>
      <c r="M131" s="27">
        <v>0.001736111111111111</v>
      </c>
      <c r="N131" s="140">
        <v>429</v>
      </c>
      <c r="O131" s="115">
        <v>130</v>
      </c>
      <c r="P131" s="84">
        <v>91</v>
      </c>
      <c r="Q131" s="18">
        <v>0.10116898148148147</v>
      </c>
      <c r="R131" s="16"/>
      <c r="S131" s="134">
        <v>88</v>
      </c>
      <c r="T131" s="84">
        <v>91</v>
      </c>
      <c r="U131" s="31">
        <v>0.024722222222222225</v>
      </c>
      <c r="V131" s="33"/>
      <c r="W131" s="23"/>
      <c r="X131" s="84"/>
      <c r="Y131" s="32"/>
      <c r="Z131" s="21"/>
      <c r="AA131" s="23"/>
      <c r="AB131" s="84"/>
      <c r="AC131" s="27"/>
      <c r="AD131" s="8"/>
    </row>
    <row r="132" spans="1:30" ht="15">
      <c r="A132" s="115">
        <v>121</v>
      </c>
      <c r="B132" s="84">
        <v>45</v>
      </c>
      <c r="C132" s="85" t="s">
        <v>458</v>
      </c>
      <c r="D132" s="88" t="s">
        <v>215</v>
      </c>
      <c r="E132" s="86" t="s">
        <v>80</v>
      </c>
      <c r="F132" s="85">
        <v>3001</v>
      </c>
      <c r="G132" s="103" t="s">
        <v>83</v>
      </c>
      <c r="H132" s="9">
        <f t="shared" si="6"/>
        <v>0.12797453703703704</v>
      </c>
      <c r="I132" s="9">
        <f t="shared" si="7"/>
        <v>0.023865740740740743</v>
      </c>
      <c r="K132" s="23">
        <v>99</v>
      </c>
      <c r="L132" s="34">
        <v>45</v>
      </c>
      <c r="M132" s="27">
        <v>0.0017708333333333332</v>
      </c>
      <c r="N132" s="140">
        <v>410</v>
      </c>
      <c r="O132" s="115">
        <v>122</v>
      </c>
      <c r="P132" s="84">
        <v>45</v>
      </c>
      <c r="Q132" s="18">
        <v>0.09951388888888889</v>
      </c>
      <c r="R132" s="16"/>
      <c r="S132" s="134">
        <v>122</v>
      </c>
      <c r="T132" s="84">
        <v>45</v>
      </c>
      <c r="U132" s="31">
        <v>0.026689814814814816</v>
      </c>
      <c r="V132" s="33"/>
      <c r="W132" s="23"/>
      <c r="X132" s="84"/>
      <c r="Y132" s="32"/>
      <c r="Z132" s="21"/>
      <c r="AA132" s="23"/>
      <c r="AB132" s="84"/>
      <c r="AC132" s="27"/>
      <c r="AD132" s="8"/>
    </row>
    <row r="133" spans="1:30" ht="15">
      <c r="A133" s="115">
        <v>122</v>
      </c>
      <c r="B133" s="84">
        <v>146</v>
      </c>
      <c r="C133" s="85" t="s">
        <v>392</v>
      </c>
      <c r="D133" s="88" t="s">
        <v>308</v>
      </c>
      <c r="E133" s="86" t="s">
        <v>309</v>
      </c>
      <c r="F133" s="85">
        <v>19337</v>
      </c>
      <c r="G133" s="103" t="s">
        <v>305</v>
      </c>
      <c r="H133" s="9">
        <f t="shared" si="6"/>
        <v>0.1285763888888889</v>
      </c>
      <c r="I133" s="9">
        <f t="shared" si="7"/>
        <v>0.024467592592592596</v>
      </c>
      <c r="K133" s="23">
        <v>128</v>
      </c>
      <c r="L133" s="34">
        <v>146</v>
      </c>
      <c r="M133" s="27">
        <v>0.0018287037037037037</v>
      </c>
      <c r="N133" s="140">
        <v>519</v>
      </c>
      <c r="O133" s="115">
        <v>120</v>
      </c>
      <c r="P133" s="84">
        <v>146</v>
      </c>
      <c r="Q133" s="18">
        <v>0.0992824074074074</v>
      </c>
      <c r="R133" s="16"/>
      <c r="S133" s="134">
        <v>132</v>
      </c>
      <c r="T133" s="84">
        <v>146</v>
      </c>
      <c r="U133" s="31">
        <v>0.027465277777777772</v>
      </c>
      <c r="V133" s="33"/>
      <c r="W133" s="23"/>
      <c r="X133" s="84"/>
      <c r="Y133" s="32"/>
      <c r="Z133" s="21"/>
      <c r="AA133" s="23"/>
      <c r="AB133" s="84"/>
      <c r="AC133" s="27"/>
      <c r="AD133" s="8"/>
    </row>
    <row r="134" spans="1:31" ht="15">
      <c r="A134" s="115">
        <v>123</v>
      </c>
      <c r="B134" s="84">
        <v>124</v>
      </c>
      <c r="C134" s="85" t="s">
        <v>486</v>
      </c>
      <c r="D134" s="88" t="s">
        <v>271</v>
      </c>
      <c r="E134" s="86" t="s">
        <v>272</v>
      </c>
      <c r="F134" s="85">
        <v>9629</v>
      </c>
      <c r="G134" s="103" t="s">
        <v>175</v>
      </c>
      <c r="H134" s="9">
        <f t="shared" si="6"/>
        <v>0.12944444444444445</v>
      </c>
      <c r="I134" s="9">
        <f t="shared" si="7"/>
        <v>0.02533564814814815</v>
      </c>
      <c r="K134" s="23">
        <v>131</v>
      </c>
      <c r="L134" s="34">
        <v>124</v>
      </c>
      <c r="M134" s="27">
        <v>0.0018287037037037037</v>
      </c>
      <c r="N134" s="140">
        <v>669</v>
      </c>
      <c r="O134" s="115">
        <v>128</v>
      </c>
      <c r="P134" s="84">
        <v>124</v>
      </c>
      <c r="Q134" s="18">
        <v>0.10092592592592592</v>
      </c>
      <c r="R134" s="16"/>
      <c r="S134" s="134">
        <v>124</v>
      </c>
      <c r="T134" s="84">
        <v>124</v>
      </c>
      <c r="U134" s="31">
        <v>0.026689814814814816</v>
      </c>
      <c r="V134" s="31"/>
      <c r="W134" s="23"/>
      <c r="X134" s="84"/>
      <c r="Y134" s="32"/>
      <c r="Z134" s="21"/>
      <c r="AA134" s="23"/>
      <c r="AB134" s="84"/>
      <c r="AC134" s="27"/>
      <c r="AD134" s="8"/>
      <c r="AE134" s="15"/>
    </row>
    <row r="135" spans="1:30" ht="15">
      <c r="A135" s="115">
        <v>124</v>
      </c>
      <c r="B135" s="84">
        <v>152</v>
      </c>
      <c r="C135" s="85" t="s">
        <v>396</v>
      </c>
      <c r="D135" s="88" t="s">
        <v>316</v>
      </c>
      <c r="E135" s="86" t="s">
        <v>312</v>
      </c>
      <c r="F135" s="85">
        <v>20688</v>
      </c>
      <c r="G135" s="103" t="s">
        <v>442</v>
      </c>
      <c r="H135" s="9">
        <f t="shared" si="6"/>
        <v>0.12969907407407408</v>
      </c>
      <c r="I135" s="9">
        <f t="shared" si="7"/>
        <v>0.02559027777777778</v>
      </c>
      <c r="K135" s="23">
        <v>139</v>
      </c>
      <c r="L135" s="34">
        <v>152</v>
      </c>
      <c r="M135" s="27">
        <v>0.0018634259259259261</v>
      </c>
      <c r="N135" s="140">
        <v>332</v>
      </c>
      <c r="O135" s="115">
        <v>129</v>
      </c>
      <c r="P135" s="84">
        <v>152</v>
      </c>
      <c r="Q135" s="18">
        <v>0.10114583333333334</v>
      </c>
      <c r="R135" s="16"/>
      <c r="S135" s="134">
        <v>119</v>
      </c>
      <c r="T135" s="84">
        <v>152</v>
      </c>
      <c r="U135" s="31">
        <v>0.026689814814814816</v>
      </c>
      <c r="V135" s="33"/>
      <c r="W135" s="23"/>
      <c r="X135" s="84"/>
      <c r="Y135" s="32"/>
      <c r="Z135" s="21"/>
      <c r="AA135" s="23"/>
      <c r="AB135" s="84"/>
      <c r="AC135" s="27"/>
      <c r="AD135" s="8"/>
    </row>
    <row r="136" spans="1:30" ht="15">
      <c r="A136" s="115">
        <v>125</v>
      </c>
      <c r="B136" s="84">
        <v>166</v>
      </c>
      <c r="C136" s="85" t="s">
        <v>401</v>
      </c>
      <c r="D136" s="88" t="s">
        <v>331</v>
      </c>
      <c r="E136" s="86" t="s">
        <v>330</v>
      </c>
      <c r="F136" s="85">
        <v>21640</v>
      </c>
      <c r="G136" s="103" t="s">
        <v>441</v>
      </c>
      <c r="H136" s="9">
        <f t="shared" si="6"/>
        <v>0.13071759259259258</v>
      </c>
      <c r="I136" s="9">
        <f t="shared" si="7"/>
        <v>0.026608796296296283</v>
      </c>
      <c r="K136" s="23">
        <v>101</v>
      </c>
      <c r="L136" s="34">
        <v>166</v>
      </c>
      <c r="M136" s="27">
        <v>0.0017708333333333332</v>
      </c>
      <c r="N136" s="140">
        <v>946</v>
      </c>
      <c r="O136" s="115">
        <v>132</v>
      </c>
      <c r="P136" s="84">
        <v>166</v>
      </c>
      <c r="Q136" s="18">
        <v>0.10225694444444444</v>
      </c>
      <c r="R136" s="16"/>
      <c r="S136" s="134">
        <v>121</v>
      </c>
      <c r="T136" s="84">
        <v>166</v>
      </c>
      <c r="U136" s="31">
        <v>0.026689814814814816</v>
      </c>
      <c r="V136" s="33"/>
      <c r="W136" s="23"/>
      <c r="X136" s="84"/>
      <c r="Y136" s="32"/>
      <c r="Z136" s="21"/>
      <c r="AA136" s="23"/>
      <c r="AB136" s="84"/>
      <c r="AC136" s="27"/>
      <c r="AD136" s="8"/>
    </row>
    <row r="137" spans="1:30" ht="15">
      <c r="A137" s="115">
        <v>126</v>
      </c>
      <c r="B137" s="84">
        <v>161</v>
      </c>
      <c r="C137" s="85" t="s">
        <v>498</v>
      </c>
      <c r="D137" s="88" t="s">
        <v>325</v>
      </c>
      <c r="E137" s="86" t="s">
        <v>323</v>
      </c>
      <c r="F137" s="85">
        <v>19907</v>
      </c>
      <c r="G137" s="103" t="s">
        <v>320</v>
      </c>
      <c r="H137" s="9">
        <f t="shared" si="6"/>
        <v>0.13076388888888887</v>
      </c>
      <c r="I137" s="9">
        <f t="shared" si="7"/>
        <v>0.026655092592592577</v>
      </c>
      <c r="K137" s="23">
        <v>117</v>
      </c>
      <c r="L137" s="34">
        <v>161</v>
      </c>
      <c r="M137" s="27">
        <v>0.0018171296296296297</v>
      </c>
      <c r="N137" s="140">
        <v>6</v>
      </c>
      <c r="O137" s="115">
        <v>133</v>
      </c>
      <c r="P137" s="84">
        <v>161</v>
      </c>
      <c r="Q137" s="18">
        <v>0.10225694444444444</v>
      </c>
      <c r="R137" s="16"/>
      <c r="S137" s="134">
        <v>125</v>
      </c>
      <c r="T137" s="84">
        <v>161</v>
      </c>
      <c r="U137" s="31">
        <v>0.026689814814814816</v>
      </c>
      <c r="V137" s="33"/>
      <c r="W137" s="23"/>
      <c r="X137" s="84"/>
      <c r="Y137" s="32"/>
      <c r="Z137" s="21"/>
      <c r="AA137" s="23"/>
      <c r="AB137" s="84"/>
      <c r="AC137" s="27"/>
      <c r="AD137" s="8"/>
    </row>
    <row r="138" spans="1:30" ht="15">
      <c r="A138" s="115">
        <v>127</v>
      </c>
      <c r="B138" s="84">
        <v>170</v>
      </c>
      <c r="C138" s="85" t="s">
        <v>403</v>
      </c>
      <c r="D138" s="88" t="s">
        <v>336</v>
      </c>
      <c r="E138" s="86" t="s">
        <v>337</v>
      </c>
      <c r="F138" s="85">
        <v>7442</v>
      </c>
      <c r="G138" s="103" t="s">
        <v>407</v>
      </c>
      <c r="H138" s="9">
        <f t="shared" si="6"/>
        <v>0.13086805555555556</v>
      </c>
      <c r="I138" s="9">
        <f t="shared" si="7"/>
        <v>0.02675925925925926</v>
      </c>
      <c r="K138" s="23">
        <v>123</v>
      </c>
      <c r="L138" s="34">
        <v>170</v>
      </c>
      <c r="M138" s="27">
        <v>0.0018171296296296297</v>
      </c>
      <c r="N138" s="140">
        <v>609</v>
      </c>
      <c r="O138" s="115">
        <v>131</v>
      </c>
      <c r="P138" s="84">
        <v>170</v>
      </c>
      <c r="Q138" s="18">
        <v>0.10182870370370371</v>
      </c>
      <c r="R138" s="16"/>
      <c r="S138" s="134">
        <v>129</v>
      </c>
      <c r="T138" s="84">
        <v>170</v>
      </c>
      <c r="U138" s="31">
        <v>0.027222222222222228</v>
      </c>
      <c r="V138" s="33"/>
      <c r="W138" s="23"/>
      <c r="X138" s="84"/>
      <c r="Y138" s="32"/>
      <c r="Z138" s="21"/>
      <c r="AA138" s="23"/>
      <c r="AB138" s="84"/>
      <c r="AC138" s="27"/>
      <c r="AD138" s="8"/>
    </row>
    <row r="139" spans="1:31" ht="15">
      <c r="A139" s="115">
        <v>128</v>
      </c>
      <c r="B139" s="84">
        <v>113</v>
      </c>
      <c r="C139" s="85" t="s">
        <v>482</v>
      </c>
      <c r="D139" s="88" t="s">
        <v>439</v>
      </c>
      <c r="E139" s="86" t="s">
        <v>438</v>
      </c>
      <c r="F139" s="85">
        <v>19696</v>
      </c>
      <c r="G139" s="103" t="s">
        <v>180</v>
      </c>
      <c r="H139" s="9">
        <f t="shared" si="6"/>
        <v>0.131875</v>
      </c>
      <c r="I139" s="9">
        <f t="shared" si="7"/>
        <v>0.027766203703703696</v>
      </c>
      <c r="K139" s="23">
        <v>138</v>
      </c>
      <c r="L139" s="34">
        <v>113</v>
      </c>
      <c r="M139" s="27">
        <v>0.0018634259259259261</v>
      </c>
      <c r="N139" s="140">
        <v>36</v>
      </c>
      <c r="O139" s="115">
        <v>118</v>
      </c>
      <c r="P139" s="84">
        <v>113</v>
      </c>
      <c r="Q139" s="18">
        <v>0.09829861111111111</v>
      </c>
      <c r="R139" s="16"/>
      <c r="S139" s="134">
        <v>137</v>
      </c>
      <c r="T139" s="84">
        <v>113</v>
      </c>
      <c r="U139" s="31">
        <v>0.031712962962962964</v>
      </c>
      <c r="V139" s="33"/>
      <c r="W139" s="23"/>
      <c r="X139" s="84"/>
      <c r="Y139" s="32"/>
      <c r="Z139" s="21"/>
      <c r="AA139" s="23"/>
      <c r="AB139" s="84"/>
      <c r="AC139" s="27"/>
      <c r="AD139" s="8"/>
      <c r="AE139" s="15"/>
    </row>
    <row r="140" spans="1:31" ht="15">
      <c r="A140" s="115">
        <v>129</v>
      </c>
      <c r="B140" s="84">
        <v>173</v>
      </c>
      <c r="C140" s="85" t="s">
        <v>405</v>
      </c>
      <c r="D140" s="88" t="s">
        <v>339</v>
      </c>
      <c r="E140" s="86" t="s">
        <v>259</v>
      </c>
      <c r="F140" s="85">
        <v>12285</v>
      </c>
      <c r="G140" s="103" t="s">
        <v>407</v>
      </c>
      <c r="H140" s="9">
        <f aca="true" t="shared" si="8" ref="H140:H158">SUM(M140,Q140,U140,Y140,AC140)-SUM(R140,V140,Z140,AD140)</f>
        <v>0.13241898148148148</v>
      </c>
      <c r="I140" s="9">
        <f aca="true" t="shared" si="9" ref="I140:I158">H140-$H$12</f>
        <v>0.028310185185185188</v>
      </c>
      <c r="K140" s="23">
        <v>134</v>
      </c>
      <c r="L140" s="34">
        <v>173</v>
      </c>
      <c r="M140" s="27">
        <v>0.0018402777777777777</v>
      </c>
      <c r="N140" s="140">
        <v>293</v>
      </c>
      <c r="O140" s="115">
        <v>135</v>
      </c>
      <c r="P140" s="84">
        <v>173</v>
      </c>
      <c r="Q140" s="18">
        <v>0.10335648148148148</v>
      </c>
      <c r="R140" s="16"/>
      <c r="S140" s="134">
        <v>131</v>
      </c>
      <c r="T140" s="84">
        <v>173</v>
      </c>
      <c r="U140" s="31">
        <v>0.027222222222222228</v>
      </c>
      <c r="V140" s="33"/>
      <c r="W140" s="23"/>
      <c r="X140" s="84"/>
      <c r="Y140" s="32"/>
      <c r="Z140" s="21"/>
      <c r="AA140" s="23"/>
      <c r="AB140" s="84"/>
      <c r="AC140" s="27"/>
      <c r="AD140" s="8"/>
      <c r="AE140" s="15"/>
    </row>
    <row r="141" spans="1:31" ht="15">
      <c r="A141" s="115">
        <v>130</v>
      </c>
      <c r="B141" s="84">
        <v>94</v>
      </c>
      <c r="C141" s="85" t="s">
        <v>370</v>
      </c>
      <c r="D141" s="88" t="s">
        <v>241</v>
      </c>
      <c r="E141" s="86" t="s">
        <v>239</v>
      </c>
      <c r="F141" s="85">
        <v>20668</v>
      </c>
      <c r="G141" s="103" t="s">
        <v>440</v>
      </c>
      <c r="H141" s="9">
        <f t="shared" si="8"/>
        <v>0.13283564814814816</v>
      </c>
      <c r="I141" s="9">
        <f t="shared" si="9"/>
        <v>0.028726851851851865</v>
      </c>
      <c r="K141" s="23">
        <v>96</v>
      </c>
      <c r="L141" s="34">
        <v>94</v>
      </c>
      <c r="M141" s="27">
        <v>0.0017592592592592592</v>
      </c>
      <c r="N141" s="140">
        <v>898</v>
      </c>
      <c r="O141" s="115">
        <v>137</v>
      </c>
      <c r="P141" s="84">
        <v>94</v>
      </c>
      <c r="Q141" s="18">
        <v>0.10438657407407408</v>
      </c>
      <c r="R141" s="16"/>
      <c r="S141" s="134">
        <v>118</v>
      </c>
      <c r="T141" s="84">
        <v>94</v>
      </c>
      <c r="U141" s="31">
        <v>0.026689814814814816</v>
      </c>
      <c r="V141" s="33"/>
      <c r="W141" s="23"/>
      <c r="X141" s="84"/>
      <c r="Y141" s="32"/>
      <c r="Z141" s="21"/>
      <c r="AA141" s="23"/>
      <c r="AB141" s="84"/>
      <c r="AC141" s="27"/>
      <c r="AD141" s="8"/>
      <c r="AE141" s="15"/>
    </row>
    <row r="142" spans="1:30" ht="15">
      <c r="A142" s="115">
        <v>131</v>
      </c>
      <c r="B142" s="84">
        <v>120</v>
      </c>
      <c r="C142" s="85" t="s">
        <v>484</v>
      </c>
      <c r="D142" s="88" t="s">
        <v>265</v>
      </c>
      <c r="E142" s="86" t="s">
        <v>266</v>
      </c>
      <c r="F142" s="85">
        <v>14264</v>
      </c>
      <c r="G142" s="103" t="s">
        <v>175</v>
      </c>
      <c r="H142" s="9">
        <f t="shared" si="8"/>
        <v>0.13368055555555555</v>
      </c>
      <c r="I142" s="9">
        <f t="shared" si="9"/>
        <v>0.029571759259259256</v>
      </c>
      <c r="K142" s="23">
        <v>126</v>
      </c>
      <c r="L142" s="34">
        <v>120</v>
      </c>
      <c r="M142" s="27">
        <v>0.0018287037037037037</v>
      </c>
      <c r="N142" s="140">
        <v>365</v>
      </c>
      <c r="O142" s="115">
        <v>127</v>
      </c>
      <c r="P142" s="84">
        <v>120</v>
      </c>
      <c r="Q142" s="18">
        <v>0.10092592592592592</v>
      </c>
      <c r="R142" s="16"/>
      <c r="S142" s="134">
        <v>134</v>
      </c>
      <c r="T142" s="84">
        <v>120</v>
      </c>
      <c r="U142" s="31">
        <v>0.030925925925925926</v>
      </c>
      <c r="V142" s="33"/>
      <c r="W142" s="23"/>
      <c r="X142" s="84"/>
      <c r="Y142" s="32"/>
      <c r="Z142" s="21"/>
      <c r="AA142" s="23"/>
      <c r="AB142" s="84"/>
      <c r="AC142" s="27"/>
      <c r="AD142" s="8"/>
    </row>
    <row r="143" spans="1:30" ht="15">
      <c r="A143" s="115">
        <v>132</v>
      </c>
      <c r="B143" s="84">
        <v>81</v>
      </c>
      <c r="C143" s="85" t="s">
        <v>470</v>
      </c>
      <c r="D143" s="88" t="s">
        <v>233</v>
      </c>
      <c r="E143" s="86" t="s">
        <v>169</v>
      </c>
      <c r="F143" s="85">
        <v>7130</v>
      </c>
      <c r="G143" s="103" t="s">
        <v>163</v>
      </c>
      <c r="H143" s="9">
        <f t="shared" si="8"/>
        <v>0.13393518518518518</v>
      </c>
      <c r="I143" s="9">
        <f t="shared" si="9"/>
        <v>0.02982638888888889</v>
      </c>
      <c r="K143" s="23">
        <v>91</v>
      </c>
      <c r="L143" s="34">
        <v>81</v>
      </c>
      <c r="M143" s="27">
        <v>0.0017592592592592592</v>
      </c>
      <c r="N143" s="140">
        <v>381</v>
      </c>
      <c r="O143" s="115">
        <v>142</v>
      </c>
      <c r="P143" s="84">
        <v>81</v>
      </c>
      <c r="Q143" s="18">
        <v>0.10662037037037037</v>
      </c>
      <c r="R143" s="16"/>
      <c r="S143" s="134">
        <v>102</v>
      </c>
      <c r="T143" s="84">
        <v>81</v>
      </c>
      <c r="U143" s="31">
        <v>0.025555555555555554</v>
      </c>
      <c r="V143" s="33"/>
      <c r="W143" s="23"/>
      <c r="X143" s="84"/>
      <c r="Y143" s="32"/>
      <c r="Z143" s="21"/>
      <c r="AA143" s="23"/>
      <c r="AB143" s="84"/>
      <c r="AC143" s="27"/>
      <c r="AD143" s="8"/>
    </row>
    <row r="144" spans="1:30" ht="15">
      <c r="A144" s="115">
        <v>133</v>
      </c>
      <c r="B144" s="84">
        <v>171</v>
      </c>
      <c r="C144" s="85" t="s">
        <v>404</v>
      </c>
      <c r="D144" s="88" t="s">
        <v>338</v>
      </c>
      <c r="E144" s="86" t="s">
        <v>277</v>
      </c>
      <c r="F144" s="85">
        <v>13677</v>
      </c>
      <c r="G144" s="103" t="s">
        <v>407</v>
      </c>
      <c r="H144" s="9">
        <f t="shared" si="8"/>
        <v>0.13413194444444443</v>
      </c>
      <c r="I144" s="9">
        <f t="shared" si="9"/>
        <v>0.030023148148148132</v>
      </c>
      <c r="K144" s="23">
        <v>118</v>
      </c>
      <c r="L144" s="34">
        <v>171</v>
      </c>
      <c r="M144" s="27">
        <v>0.0018171296296296297</v>
      </c>
      <c r="N144" s="140">
        <v>24</v>
      </c>
      <c r="O144" s="115">
        <v>139</v>
      </c>
      <c r="P144" s="84">
        <v>171</v>
      </c>
      <c r="Q144" s="18">
        <v>0.10509259259259258</v>
      </c>
      <c r="R144" s="16"/>
      <c r="S144" s="134">
        <v>130</v>
      </c>
      <c r="T144" s="84">
        <v>171</v>
      </c>
      <c r="U144" s="31">
        <v>0.027222222222222228</v>
      </c>
      <c r="V144" s="33"/>
      <c r="W144" s="23"/>
      <c r="X144" s="84"/>
      <c r="Y144" s="32"/>
      <c r="Z144" s="21"/>
      <c r="AA144" s="23"/>
      <c r="AB144" s="84"/>
      <c r="AC144" s="27"/>
      <c r="AD144" s="8"/>
    </row>
    <row r="145" spans="1:30" ht="15">
      <c r="A145" s="115">
        <v>134</v>
      </c>
      <c r="B145" s="84">
        <v>9</v>
      </c>
      <c r="C145" s="85" t="s">
        <v>110</v>
      </c>
      <c r="D145" s="88" t="s">
        <v>111</v>
      </c>
      <c r="E145" s="86" t="s">
        <v>85</v>
      </c>
      <c r="F145" s="85">
        <v>22069</v>
      </c>
      <c r="G145" s="103" t="s">
        <v>86</v>
      </c>
      <c r="H145" s="9">
        <f t="shared" si="8"/>
        <v>0.13461805555555553</v>
      </c>
      <c r="I145" s="9">
        <f t="shared" si="9"/>
        <v>0.030509259259259236</v>
      </c>
      <c r="K145" s="23">
        <v>77</v>
      </c>
      <c r="L145" s="34">
        <v>9</v>
      </c>
      <c r="M145" s="27">
        <v>0.001736111111111111</v>
      </c>
      <c r="N145" s="140">
        <v>390</v>
      </c>
      <c r="O145" s="115">
        <v>126</v>
      </c>
      <c r="P145" s="84">
        <v>9</v>
      </c>
      <c r="Q145" s="18">
        <v>0.10072916666666666</v>
      </c>
      <c r="R145" s="18"/>
      <c r="S145" s="134">
        <v>140</v>
      </c>
      <c r="T145" s="84">
        <v>9</v>
      </c>
      <c r="U145" s="31">
        <v>0.03215277777777777</v>
      </c>
      <c r="V145" s="33"/>
      <c r="W145" s="23"/>
      <c r="X145" s="84"/>
      <c r="Y145" s="32"/>
      <c r="Z145" s="21"/>
      <c r="AA145" s="23"/>
      <c r="AB145" s="84"/>
      <c r="AC145" s="27"/>
      <c r="AD145" s="8"/>
    </row>
    <row r="146" spans="1:31" ht="15">
      <c r="A146" s="115">
        <v>135</v>
      </c>
      <c r="B146" s="84">
        <v>163</v>
      </c>
      <c r="C146" s="85" t="s">
        <v>443</v>
      </c>
      <c r="D146" s="88" t="s">
        <v>444</v>
      </c>
      <c r="E146" s="86" t="s">
        <v>445</v>
      </c>
      <c r="F146" s="85">
        <v>20569</v>
      </c>
      <c r="G146" s="103" t="s">
        <v>320</v>
      </c>
      <c r="H146" s="9">
        <f t="shared" si="8"/>
        <v>0.13461805555555556</v>
      </c>
      <c r="I146" s="9">
        <f t="shared" si="9"/>
        <v>0.030509259259259264</v>
      </c>
      <c r="K146" s="23">
        <v>120</v>
      </c>
      <c r="L146" s="34">
        <v>163</v>
      </c>
      <c r="M146" s="27">
        <v>0.0018171296296296297</v>
      </c>
      <c r="N146" s="140">
        <v>460</v>
      </c>
      <c r="O146" s="115">
        <v>125</v>
      </c>
      <c r="P146" s="84">
        <v>163</v>
      </c>
      <c r="Q146" s="18">
        <v>0.10064814814814815</v>
      </c>
      <c r="R146" s="16"/>
      <c r="S146" s="134">
        <v>139</v>
      </c>
      <c r="T146" s="84">
        <v>163</v>
      </c>
      <c r="U146" s="31">
        <v>0.03215277777777777</v>
      </c>
      <c r="V146" s="33"/>
      <c r="W146" s="23"/>
      <c r="X146" s="84"/>
      <c r="Y146" s="32"/>
      <c r="Z146" s="21"/>
      <c r="AA146" s="23"/>
      <c r="AB146" s="84"/>
      <c r="AC146" s="27"/>
      <c r="AD146" s="8"/>
      <c r="AE146" s="15"/>
    </row>
    <row r="147" spans="1:30" ht="15">
      <c r="A147" s="115">
        <v>136</v>
      </c>
      <c r="B147" s="84">
        <v>48</v>
      </c>
      <c r="C147" s="85" t="s">
        <v>360</v>
      </c>
      <c r="D147" s="88" t="s">
        <v>216</v>
      </c>
      <c r="E147" s="86" t="s">
        <v>80</v>
      </c>
      <c r="F147" s="85">
        <v>5809</v>
      </c>
      <c r="G147" s="103" t="s">
        <v>83</v>
      </c>
      <c r="H147" s="9">
        <f t="shared" si="8"/>
        <v>0.1362962962962963</v>
      </c>
      <c r="I147" s="9">
        <f t="shared" si="9"/>
        <v>0.03218750000000001</v>
      </c>
      <c r="K147" s="23">
        <v>127</v>
      </c>
      <c r="L147" s="34">
        <v>48</v>
      </c>
      <c r="M147" s="27">
        <v>0.0018287037037037037</v>
      </c>
      <c r="N147" s="140">
        <v>399</v>
      </c>
      <c r="O147" s="115">
        <v>144</v>
      </c>
      <c r="P147" s="84">
        <v>48</v>
      </c>
      <c r="Q147" s="18">
        <v>0.10777777777777779</v>
      </c>
      <c r="R147" s="16"/>
      <c r="S147" s="134">
        <v>126</v>
      </c>
      <c r="T147" s="84">
        <v>48</v>
      </c>
      <c r="U147" s="31">
        <v>0.026689814814814816</v>
      </c>
      <c r="V147" s="33"/>
      <c r="W147" s="23"/>
      <c r="X147" s="84"/>
      <c r="Y147" s="32"/>
      <c r="Z147" s="21"/>
      <c r="AA147" s="23"/>
      <c r="AB147" s="84"/>
      <c r="AC147" s="27"/>
      <c r="AD147" s="8"/>
    </row>
    <row r="148" spans="1:31" ht="15">
      <c r="A148" s="115">
        <v>137</v>
      </c>
      <c r="B148" s="84">
        <v>151</v>
      </c>
      <c r="C148" s="85" t="s">
        <v>496</v>
      </c>
      <c r="D148" s="88" t="s">
        <v>315</v>
      </c>
      <c r="E148" s="86" t="s">
        <v>312</v>
      </c>
      <c r="F148" s="85">
        <v>21403</v>
      </c>
      <c r="G148" s="103" t="s">
        <v>442</v>
      </c>
      <c r="H148" s="9">
        <f t="shared" si="8"/>
        <v>0.13760416666666667</v>
      </c>
      <c r="I148" s="9">
        <f t="shared" si="9"/>
        <v>0.03349537037037037</v>
      </c>
      <c r="K148" s="23">
        <v>143</v>
      </c>
      <c r="L148" s="34">
        <v>151</v>
      </c>
      <c r="M148" s="27">
        <v>0.0018981481481481482</v>
      </c>
      <c r="N148" s="140">
        <v>985</v>
      </c>
      <c r="O148" s="115">
        <v>116</v>
      </c>
      <c r="P148" s="84">
        <v>151</v>
      </c>
      <c r="Q148" s="18">
        <v>0.09749999999999999</v>
      </c>
      <c r="R148" s="16"/>
      <c r="S148" s="134">
        <v>146</v>
      </c>
      <c r="T148" s="84">
        <v>151</v>
      </c>
      <c r="U148" s="31">
        <v>0.03820601851851852</v>
      </c>
      <c r="V148" s="33"/>
      <c r="W148" s="23"/>
      <c r="X148" s="84"/>
      <c r="Y148" s="32"/>
      <c r="Z148" s="21"/>
      <c r="AA148" s="23"/>
      <c r="AB148" s="84"/>
      <c r="AC148" s="27"/>
      <c r="AD148" s="8"/>
      <c r="AE148" s="15"/>
    </row>
    <row r="149" spans="1:30" ht="15">
      <c r="A149" s="115">
        <v>138</v>
      </c>
      <c r="B149" s="84">
        <v>109</v>
      </c>
      <c r="C149" s="85" t="s">
        <v>481</v>
      </c>
      <c r="D149" s="88" t="s">
        <v>260</v>
      </c>
      <c r="E149" s="86" t="s">
        <v>259</v>
      </c>
      <c r="F149" s="85">
        <v>21091</v>
      </c>
      <c r="G149" s="103" t="s">
        <v>255</v>
      </c>
      <c r="H149" s="9">
        <f t="shared" si="8"/>
        <v>0.13894675925925926</v>
      </c>
      <c r="I149" s="9">
        <f t="shared" si="9"/>
        <v>0.03483796296296296</v>
      </c>
      <c r="K149" s="23">
        <v>148</v>
      </c>
      <c r="L149" s="34">
        <v>109</v>
      </c>
      <c r="M149" s="27">
        <v>0.001967592592592593</v>
      </c>
      <c r="N149" s="140">
        <v>69</v>
      </c>
      <c r="O149" s="115">
        <v>140</v>
      </c>
      <c r="P149" s="84">
        <v>109</v>
      </c>
      <c r="Q149" s="18">
        <v>0.10526620370370371</v>
      </c>
      <c r="R149" s="16"/>
      <c r="S149" s="134">
        <v>135</v>
      </c>
      <c r="T149" s="84">
        <v>109</v>
      </c>
      <c r="U149" s="31">
        <v>0.031712962962962964</v>
      </c>
      <c r="V149" s="33"/>
      <c r="W149" s="23"/>
      <c r="X149" s="84"/>
      <c r="Y149" s="32"/>
      <c r="Z149" s="21"/>
      <c r="AA149" s="23"/>
      <c r="AB149" s="84"/>
      <c r="AC149" s="27"/>
      <c r="AD149" s="8"/>
    </row>
    <row r="150" spans="1:30" ht="15">
      <c r="A150" s="115">
        <v>139</v>
      </c>
      <c r="B150" s="84">
        <v>102</v>
      </c>
      <c r="C150" s="85" t="s">
        <v>477</v>
      </c>
      <c r="D150" s="88" t="s">
        <v>248</v>
      </c>
      <c r="E150" s="86" t="s">
        <v>249</v>
      </c>
      <c r="F150" s="85">
        <v>21335</v>
      </c>
      <c r="G150" s="103" t="s">
        <v>441</v>
      </c>
      <c r="H150" s="9">
        <f t="shared" si="8"/>
        <v>0.14142361111111112</v>
      </c>
      <c r="I150" s="9">
        <f t="shared" si="9"/>
        <v>0.03731481481481483</v>
      </c>
      <c r="K150" s="23">
        <v>145</v>
      </c>
      <c r="L150" s="34">
        <v>102</v>
      </c>
      <c r="M150" s="27">
        <v>0.0019328703703703704</v>
      </c>
      <c r="N150" s="140">
        <v>956</v>
      </c>
      <c r="O150" s="115">
        <v>143</v>
      </c>
      <c r="P150" s="84">
        <v>102</v>
      </c>
      <c r="Q150" s="18">
        <v>0.10777777777777779</v>
      </c>
      <c r="R150" s="16"/>
      <c r="S150" s="134">
        <v>136</v>
      </c>
      <c r="T150" s="84">
        <v>102</v>
      </c>
      <c r="U150" s="31">
        <v>0.031712962962962964</v>
      </c>
      <c r="V150" s="33"/>
      <c r="W150" s="23"/>
      <c r="X150" s="84"/>
      <c r="Y150" s="32"/>
      <c r="Z150" s="21"/>
      <c r="AA150" s="23"/>
      <c r="AB150" s="84"/>
      <c r="AC150" s="27"/>
      <c r="AD150" s="8"/>
    </row>
    <row r="151" spans="1:31" ht="15">
      <c r="A151" s="115">
        <v>140</v>
      </c>
      <c r="B151" s="84">
        <v>16</v>
      </c>
      <c r="C151" s="85" t="s">
        <v>452</v>
      </c>
      <c r="D151" s="88" t="s">
        <v>198</v>
      </c>
      <c r="E151" s="86" t="s">
        <v>85</v>
      </c>
      <c r="F151" s="85">
        <v>23129</v>
      </c>
      <c r="G151" s="103" t="s">
        <v>86</v>
      </c>
      <c r="H151" s="9">
        <f t="shared" si="8"/>
        <v>0.14199074074074075</v>
      </c>
      <c r="I151" s="9">
        <f t="shared" si="9"/>
        <v>0.037881944444444454</v>
      </c>
      <c r="K151" s="23">
        <v>137</v>
      </c>
      <c r="L151" s="34">
        <v>16</v>
      </c>
      <c r="M151" s="27">
        <v>0.0018634259259259261</v>
      </c>
      <c r="N151" s="140">
        <v>7</v>
      </c>
      <c r="O151" s="115">
        <v>136</v>
      </c>
      <c r="P151" s="84">
        <v>16</v>
      </c>
      <c r="Q151" s="18">
        <v>0.1037037037037037</v>
      </c>
      <c r="R151" s="16"/>
      <c r="S151" s="134">
        <v>143</v>
      </c>
      <c r="T151" s="84">
        <v>16</v>
      </c>
      <c r="U151" s="31">
        <v>0.036423611111111115</v>
      </c>
      <c r="V151" s="33"/>
      <c r="W151" s="23"/>
      <c r="X151" s="84"/>
      <c r="Y151" s="32"/>
      <c r="Z151" s="21"/>
      <c r="AA151" s="23"/>
      <c r="AB151" s="84"/>
      <c r="AC151" s="27"/>
      <c r="AD151" s="8"/>
      <c r="AE151" s="15"/>
    </row>
    <row r="152" spans="1:30" ht="15">
      <c r="A152" s="115">
        <v>141</v>
      </c>
      <c r="B152" s="84">
        <v>162</v>
      </c>
      <c r="C152" s="85" t="s">
        <v>499</v>
      </c>
      <c r="D152" s="88" t="s">
        <v>326</v>
      </c>
      <c r="E152" s="86" t="s">
        <v>323</v>
      </c>
      <c r="F152" s="85">
        <v>20471</v>
      </c>
      <c r="G152" s="103" t="s">
        <v>320</v>
      </c>
      <c r="H152" s="9">
        <f t="shared" si="8"/>
        <v>0.14479166666666668</v>
      </c>
      <c r="I152" s="9">
        <f t="shared" si="9"/>
        <v>0.04068287037037038</v>
      </c>
      <c r="K152" s="23">
        <v>142</v>
      </c>
      <c r="L152" s="34">
        <v>162</v>
      </c>
      <c r="M152" s="27">
        <v>0.0018750000000000001</v>
      </c>
      <c r="N152" s="140">
        <v>747</v>
      </c>
      <c r="O152" s="115">
        <v>138</v>
      </c>
      <c r="P152" s="84">
        <v>162</v>
      </c>
      <c r="Q152" s="18">
        <v>0.10493055555555557</v>
      </c>
      <c r="R152" s="16"/>
      <c r="S152" s="134">
        <v>144</v>
      </c>
      <c r="T152" s="84">
        <v>162</v>
      </c>
      <c r="U152" s="31">
        <v>0.037986111111111116</v>
      </c>
      <c r="V152" s="33"/>
      <c r="W152" s="23"/>
      <c r="X152" s="84"/>
      <c r="Y152" s="32"/>
      <c r="Z152" s="21"/>
      <c r="AA152" s="23"/>
      <c r="AB152" s="84"/>
      <c r="AC152" s="27"/>
      <c r="AD152" s="8"/>
    </row>
    <row r="153" spans="1:30" ht="15">
      <c r="A153" s="115">
        <v>142</v>
      </c>
      <c r="B153" s="84">
        <v>172</v>
      </c>
      <c r="C153" s="85" t="s">
        <v>447</v>
      </c>
      <c r="D153" s="88" t="s">
        <v>448</v>
      </c>
      <c r="E153" s="86" t="s">
        <v>449</v>
      </c>
      <c r="F153" s="85">
        <v>13034</v>
      </c>
      <c r="G153" s="103" t="s">
        <v>407</v>
      </c>
      <c r="H153" s="9">
        <f t="shared" si="8"/>
        <v>0.1462152777777778</v>
      </c>
      <c r="I153" s="9">
        <f t="shared" si="9"/>
        <v>0.042106481481481495</v>
      </c>
      <c r="K153" s="22">
        <v>147</v>
      </c>
      <c r="L153" s="68">
        <v>172</v>
      </c>
      <c r="M153" s="117">
        <v>0.0019560185185185184</v>
      </c>
      <c r="N153" s="140">
        <v>746</v>
      </c>
      <c r="O153" s="115">
        <v>145</v>
      </c>
      <c r="P153" s="84">
        <v>172</v>
      </c>
      <c r="Q153" s="18">
        <v>0.10783564814814815</v>
      </c>
      <c r="R153" s="21"/>
      <c r="S153" s="134">
        <v>142</v>
      </c>
      <c r="T153" s="84">
        <v>172</v>
      </c>
      <c r="U153" s="31">
        <v>0.036423611111111115</v>
      </c>
      <c r="V153" s="33"/>
      <c r="W153" s="22"/>
      <c r="X153" s="122"/>
      <c r="Y153" s="123"/>
      <c r="Z153" s="21"/>
      <c r="AA153" s="22"/>
      <c r="AB153" s="122"/>
      <c r="AC153" s="117"/>
      <c r="AD153" s="124"/>
    </row>
    <row r="154" spans="1:31" ht="15">
      <c r="A154" s="115">
        <v>143</v>
      </c>
      <c r="B154" s="84">
        <v>168</v>
      </c>
      <c r="C154" s="85" t="s">
        <v>402</v>
      </c>
      <c r="D154" s="88" t="s">
        <v>333</v>
      </c>
      <c r="E154" s="86" t="s">
        <v>181</v>
      </c>
      <c r="F154" s="85">
        <v>21542</v>
      </c>
      <c r="G154" s="103" t="s">
        <v>255</v>
      </c>
      <c r="H154" s="9">
        <f t="shared" si="8"/>
        <v>0.14638888888888887</v>
      </c>
      <c r="I154" s="9">
        <f t="shared" si="9"/>
        <v>0.04228009259259258</v>
      </c>
      <c r="K154" s="22">
        <v>146</v>
      </c>
      <c r="L154" s="68">
        <v>168</v>
      </c>
      <c r="M154" s="117">
        <v>0.0019444444444444442</v>
      </c>
      <c r="N154" s="140">
        <v>786</v>
      </c>
      <c r="O154" s="115">
        <v>141</v>
      </c>
      <c r="P154" s="84">
        <v>168</v>
      </c>
      <c r="Q154" s="18">
        <v>0.10645833333333332</v>
      </c>
      <c r="R154" s="21"/>
      <c r="S154" s="134">
        <v>145</v>
      </c>
      <c r="T154" s="84">
        <v>168</v>
      </c>
      <c r="U154" s="31">
        <v>0.037986111111111116</v>
      </c>
      <c r="V154" s="33"/>
      <c r="W154" s="22"/>
      <c r="X154" s="122"/>
      <c r="Y154" s="123"/>
      <c r="Z154" s="21"/>
      <c r="AA154" s="22"/>
      <c r="AB154" s="122"/>
      <c r="AC154" s="117"/>
      <c r="AD154" s="124"/>
      <c r="AE154" s="15"/>
    </row>
    <row r="155" spans="1:31" ht="15">
      <c r="A155" s="115">
        <v>144</v>
      </c>
      <c r="B155" s="84">
        <v>98</v>
      </c>
      <c r="C155" s="85" t="s">
        <v>475</v>
      </c>
      <c r="D155" s="88" t="s">
        <v>244</v>
      </c>
      <c r="E155" s="86" t="s">
        <v>239</v>
      </c>
      <c r="F155" s="85">
        <v>21493</v>
      </c>
      <c r="G155" s="103" t="s">
        <v>440</v>
      </c>
      <c r="H155" s="9">
        <f t="shared" si="8"/>
        <v>0.1503935185185185</v>
      </c>
      <c r="I155" s="9">
        <f t="shared" si="9"/>
        <v>0.04628472222222221</v>
      </c>
      <c r="K155" s="22">
        <v>144</v>
      </c>
      <c r="L155" s="68">
        <v>98</v>
      </c>
      <c r="M155" s="117">
        <v>0.0019097222222222222</v>
      </c>
      <c r="N155" s="140">
        <v>216</v>
      </c>
      <c r="O155" s="115">
        <v>147</v>
      </c>
      <c r="P155" s="84">
        <v>98</v>
      </c>
      <c r="Q155" s="18">
        <v>0.11677083333333334</v>
      </c>
      <c r="R155" s="21"/>
      <c r="S155" s="134">
        <v>138</v>
      </c>
      <c r="T155" s="84">
        <v>98</v>
      </c>
      <c r="U155" s="31">
        <v>0.031712962962962964</v>
      </c>
      <c r="V155" s="33"/>
      <c r="W155" s="22"/>
      <c r="X155" s="122"/>
      <c r="Y155" s="123"/>
      <c r="Z155" s="21"/>
      <c r="AA155" s="22"/>
      <c r="AB155" s="122"/>
      <c r="AC155" s="117"/>
      <c r="AD155" s="124"/>
      <c r="AE155" s="15"/>
    </row>
    <row r="156" spans="1:31" ht="15">
      <c r="A156" s="115">
        <v>145</v>
      </c>
      <c r="B156" s="84">
        <v>157</v>
      </c>
      <c r="C156" s="85" t="s">
        <v>497</v>
      </c>
      <c r="D156" s="88" t="s">
        <v>322</v>
      </c>
      <c r="E156" s="86" t="s">
        <v>323</v>
      </c>
      <c r="F156" s="85">
        <v>21130</v>
      </c>
      <c r="G156" s="103" t="s">
        <v>320</v>
      </c>
      <c r="H156" s="9">
        <f t="shared" si="8"/>
        <v>0.15050925925925926</v>
      </c>
      <c r="I156" s="9">
        <f t="shared" si="9"/>
        <v>0.04640046296296296</v>
      </c>
      <c r="K156" s="22">
        <v>141</v>
      </c>
      <c r="L156" s="68">
        <v>157</v>
      </c>
      <c r="M156" s="117">
        <v>0.0018750000000000001</v>
      </c>
      <c r="N156" s="140">
        <v>473</v>
      </c>
      <c r="O156" s="115">
        <v>146</v>
      </c>
      <c r="P156" s="84">
        <v>157</v>
      </c>
      <c r="Q156" s="18">
        <v>0.11288194444444444</v>
      </c>
      <c r="R156" s="21"/>
      <c r="S156" s="134">
        <v>141</v>
      </c>
      <c r="T156" s="84">
        <v>157</v>
      </c>
      <c r="U156" s="31">
        <v>0.03575231481481481</v>
      </c>
      <c r="V156" s="33"/>
      <c r="W156" s="22"/>
      <c r="X156" s="122"/>
      <c r="Y156" s="123"/>
      <c r="Z156" s="21"/>
      <c r="AA156" s="22"/>
      <c r="AB156" s="122"/>
      <c r="AC156" s="117"/>
      <c r="AD156" s="124"/>
      <c r="AE156" s="15"/>
    </row>
    <row r="157" spans="1:30" ht="15">
      <c r="A157" s="115">
        <v>146</v>
      </c>
      <c r="B157" s="84">
        <v>103</v>
      </c>
      <c r="C157" s="85" t="s">
        <v>478</v>
      </c>
      <c r="D157" s="88" t="s">
        <v>250</v>
      </c>
      <c r="E157" s="86" t="s">
        <v>249</v>
      </c>
      <c r="F157" s="85">
        <v>19226</v>
      </c>
      <c r="G157" s="103" t="s">
        <v>441</v>
      </c>
      <c r="H157" s="9">
        <f t="shared" si="8"/>
        <v>0.15331018518518516</v>
      </c>
      <c r="I157" s="9">
        <f t="shared" si="9"/>
        <v>0.049201388888888864</v>
      </c>
      <c r="K157" s="22">
        <v>136</v>
      </c>
      <c r="L157" s="68">
        <v>103</v>
      </c>
      <c r="M157" s="117">
        <v>0.0018518518518518517</v>
      </c>
      <c r="N157" s="140">
        <v>463</v>
      </c>
      <c r="O157" s="115">
        <v>148</v>
      </c>
      <c r="P157" s="84">
        <v>103</v>
      </c>
      <c r="Q157" s="18">
        <v>0.12476851851851851</v>
      </c>
      <c r="R157" s="21"/>
      <c r="S157" s="134">
        <v>123</v>
      </c>
      <c r="T157" s="84">
        <v>103</v>
      </c>
      <c r="U157" s="31">
        <v>0.026689814814814816</v>
      </c>
      <c r="V157" s="33"/>
      <c r="W157" s="22"/>
      <c r="X157" s="122"/>
      <c r="Y157" s="123"/>
      <c r="Z157" s="21"/>
      <c r="AA157" s="22"/>
      <c r="AB157" s="122"/>
      <c r="AC157" s="117"/>
      <c r="AD157" s="124"/>
    </row>
    <row r="158" spans="1:31" ht="15">
      <c r="A158" s="115">
        <v>147</v>
      </c>
      <c r="B158" s="84">
        <v>164</v>
      </c>
      <c r="C158" s="85" t="s">
        <v>500</v>
      </c>
      <c r="D158" s="88" t="s">
        <v>328</v>
      </c>
      <c r="E158" s="86" t="s">
        <v>327</v>
      </c>
      <c r="F158" s="85">
        <v>20971</v>
      </c>
      <c r="G158" s="103" t="s">
        <v>320</v>
      </c>
      <c r="H158" s="9">
        <f t="shared" si="8"/>
        <v>0.15407407407407409</v>
      </c>
      <c r="I158" s="9">
        <f t="shared" si="9"/>
        <v>0.04996527777777779</v>
      </c>
      <c r="K158" s="22">
        <v>105</v>
      </c>
      <c r="L158" s="68">
        <v>164</v>
      </c>
      <c r="M158" s="117">
        <v>0.0017824074074074072</v>
      </c>
      <c r="N158" s="140">
        <v>439</v>
      </c>
      <c r="O158" s="115">
        <v>149</v>
      </c>
      <c r="P158" s="84">
        <v>164</v>
      </c>
      <c r="Q158" s="18">
        <v>0.12476851851851851</v>
      </c>
      <c r="R158" s="21"/>
      <c r="S158" s="134">
        <v>133</v>
      </c>
      <c r="T158" s="84">
        <v>164</v>
      </c>
      <c r="U158" s="31">
        <v>0.027523148148148147</v>
      </c>
      <c r="V158" s="33"/>
      <c r="W158" s="22"/>
      <c r="X158" s="122"/>
      <c r="Y158" s="123"/>
      <c r="Z158" s="21"/>
      <c r="AA158" s="22"/>
      <c r="AB158" s="122"/>
      <c r="AC158" s="117"/>
      <c r="AD158" s="124"/>
      <c r="AE158" s="15"/>
    </row>
    <row r="159" spans="1:11" ht="15">
      <c r="A159" s="126"/>
      <c r="B159" s="133"/>
      <c r="C159" s="138" t="s">
        <v>535</v>
      </c>
      <c r="D159" s="133"/>
      <c r="E159" s="133"/>
      <c r="F159" s="133"/>
      <c r="G159" s="133"/>
      <c r="H159" s="133"/>
      <c r="I159" s="133"/>
      <c r="J159" s="105"/>
      <c r="K159" s="105"/>
    </row>
    <row r="160" spans="1:7" ht="12.75">
      <c r="A160" s="24"/>
      <c r="B160" s="68"/>
      <c r="C160" s="25"/>
      <c r="D160" s="26"/>
      <c r="E160" s="70"/>
      <c r="F160" s="25"/>
      <c r="G160" s="25"/>
    </row>
    <row r="161" spans="1:7" ht="12.75">
      <c r="A161" s="24"/>
      <c r="B161" s="73" t="s">
        <v>525</v>
      </c>
      <c r="C161" s="25"/>
      <c r="D161" s="26"/>
      <c r="E161" s="70"/>
      <c r="F161" s="25"/>
      <c r="G161" s="25"/>
    </row>
    <row r="162" spans="1:8" ht="15">
      <c r="A162" s="24"/>
      <c r="B162" s="84">
        <v>107</v>
      </c>
      <c r="C162" s="85" t="s">
        <v>374</v>
      </c>
      <c r="D162" s="88" t="s">
        <v>256</v>
      </c>
      <c r="E162" s="86" t="s">
        <v>257</v>
      </c>
      <c r="F162" s="85">
        <v>20368</v>
      </c>
      <c r="G162" s="103" t="s">
        <v>180</v>
      </c>
      <c r="H162" s="1" t="s">
        <v>41</v>
      </c>
    </row>
    <row r="163" spans="1:8" ht="15">
      <c r="A163" s="24"/>
      <c r="B163" s="84">
        <v>2</v>
      </c>
      <c r="C163" s="85" t="s">
        <v>527</v>
      </c>
      <c r="D163" s="88" t="s">
        <v>189</v>
      </c>
      <c r="E163" s="86" t="s">
        <v>45</v>
      </c>
      <c r="F163" s="85">
        <v>939</v>
      </c>
      <c r="G163" s="103" t="s">
        <v>36</v>
      </c>
      <c r="H163" s="1" t="s">
        <v>42</v>
      </c>
    </row>
    <row r="164" spans="1:8" ht="15">
      <c r="A164" s="24"/>
      <c r="B164" s="84">
        <v>65</v>
      </c>
      <c r="C164" s="85" t="s">
        <v>429</v>
      </c>
      <c r="D164" s="88" t="s">
        <v>428</v>
      </c>
      <c r="E164" s="86" t="s">
        <v>81</v>
      </c>
      <c r="F164" s="85" t="s">
        <v>430</v>
      </c>
      <c r="G164" s="103" t="s">
        <v>81</v>
      </c>
      <c r="H164" s="1" t="s">
        <v>43</v>
      </c>
    </row>
    <row r="165" spans="1:8" ht="15">
      <c r="A165" s="24"/>
      <c r="B165" s="84">
        <v>2</v>
      </c>
      <c r="C165" s="85" t="s">
        <v>527</v>
      </c>
      <c r="D165" s="88" t="s">
        <v>189</v>
      </c>
      <c r="E165" s="86" t="s">
        <v>45</v>
      </c>
      <c r="F165" s="85">
        <v>939</v>
      </c>
      <c r="G165" s="103" t="s">
        <v>36</v>
      </c>
      <c r="H165" s="1" t="s">
        <v>44</v>
      </c>
    </row>
    <row r="166" spans="1:8" ht="15">
      <c r="A166" s="24"/>
      <c r="B166" s="84">
        <v>107</v>
      </c>
      <c r="C166" s="85" t="s">
        <v>374</v>
      </c>
      <c r="D166" s="88" t="s">
        <v>256</v>
      </c>
      <c r="E166" s="86" t="s">
        <v>257</v>
      </c>
      <c r="F166" s="85">
        <v>20368</v>
      </c>
      <c r="G166" s="103" t="s">
        <v>180</v>
      </c>
      <c r="H166" s="1" t="s">
        <v>183</v>
      </c>
    </row>
    <row r="167" spans="1:7" ht="12.75">
      <c r="A167" s="24"/>
      <c r="B167" s="68"/>
      <c r="C167" s="25"/>
      <c r="D167" s="26"/>
      <c r="E167" s="70"/>
      <c r="F167" s="25"/>
      <c r="G167" s="25"/>
    </row>
    <row r="168" spans="1:7" ht="12.75">
      <c r="A168" s="24"/>
      <c r="B168" s="73" t="s">
        <v>185</v>
      </c>
      <c r="C168" s="25"/>
      <c r="D168" s="26"/>
      <c r="E168" s="70"/>
      <c r="F168" s="25"/>
      <c r="G168" s="25"/>
    </row>
    <row r="169" spans="1:8" ht="15">
      <c r="A169" s="24"/>
      <c r="B169" s="84">
        <v>107</v>
      </c>
      <c r="C169" s="85" t="s">
        <v>374</v>
      </c>
      <c r="D169" s="88" t="s">
        <v>256</v>
      </c>
      <c r="E169" s="86" t="s">
        <v>257</v>
      </c>
      <c r="F169" s="85">
        <v>20368</v>
      </c>
      <c r="G169" s="103" t="s">
        <v>180</v>
      </c>
      <c r="H169" s="1" t="s">
        <v>41</v>
      </c>
    </row>
    <row r="170" spans="1:8" ht="15">
      <c r="A170" s="24"/>
      <c r="B170" s="84">
        <v>2</v>
      </c>
      <c r="C170" s="85" t="s">
        <v>346</v>
      </c>
      <c r="D170" s="88" t="s">
        <v>189</v>
      </c>
      <c r="E170" s="86" t="s">
        <v>45</v>
      </c>
      <c r="F170" s="85">
        <v>939</v>
      </c>
      <c r="G170" s="103" t="s">
        <v>36</v>
      </c>
      <c r="H170" s="1" t="s">
        <v>42</v>
      </c>
    </row>
    <row r="171" spans="1:8" ht="15">
      <c r="A171" s="24"/>
      <c r="B171" s="84">
        <v>65</v>
      </c>
      <c r="C171" s="85" t="s">
        <v>429</v>
      </c>
      <c r="D171" s="88" t="s">
        <v>428</v>
      </c>
      <c r="E171" s="86" t="s">
        <v>81</v>
      </c>
      <c r="F171" s="85" t="s">
        <v>430</v>
      </c>
      <c r="G171" s="103" t="s">
        <v>81</v>
      </c>
      <c r="H171" s="1" t="s">
        <v>43</v>
      </c>
    </row>
    <row r="172" spans="1:8" ht="15">
      <c r="A172" s="24"/>
      <c r="B172" s="84">
        <v>4</v>
      </c>
      <c r="C172" s="85" t="s">
        <v>451</v>
      </c>
      <c r="D172" s="88" t="s">
        <v>190</v>
      </c>
      <c r="E172" s="86" t="s">
        <v>45</v>
      </c>
      <c r="F172" s="85">
        <v>258</v>
      </c>
      <c r="G172" s="103" t="s">
        <v>36</v>
      </c>
      <c r="H172" s="1" t="s">
        <v>44</v>
      </c>
    </row>
    <row r="173" spans="1:8" ht="15">
      <c r="A173" s="24"/>
      <c r="B173" s="84">
        <v>134</v>
      </c>
      <c r="C173" s="85" t="s">
        <v>384</v>
      </c>
      <c r="D173" s="88" t="s">
        <v>289</v>
      </c>
      <c r="E173" s="86" t="s">
        <v>288</v>
      </c>
      <c r="F173" s="85">
        <v>12797</v>
      </c>
      <c r="G173" s="103" t="s">
        <v>286</v>
      </c>
      <c r="H173" s="1" t="s">
        <v>183</v>
      </c>
    </row>
    <row r="174" spans="1:7" ht="12.75">
      <c r="A174" s="24"/>
      <c r="B174" s="68"/>
      <c r="C174" s="25"/>
      <c r="D174" s="26"/>
      <c r="E174" s="70"/>
      <c r="F174" s="25"/>
      <c r="G174" s="25"/>
    </row>
    <row r="175" spans="1:7" ht="12.75">
      <c r="A175" s="24"/>
      <c r="B175" s="68"/>
      <c r="C175" s="25"/>
      <c r="D175" s="26"/>
      <c r="E175" s="70"/>
      <c r="F175" s="25"/>
      <c r="G175" s="25"/>
    </row>
    <row r="176" spans="1:7" ht="12.75">
      <c r="A176" s="24"/>
      <c r="B176" s="68"/>
      <c r="C176" s="25"/>
      <c r="D176" s="26"/>
      <c r="E176" s="70"/>
      <c r="F176" s="25"/>
      <c r="G176" s="25"/>
    </row>
    <row r="177" spans="1:7" ht="12.75">
      <c r="A177" s="24"/>
      <c r="B177" s="127" t="s">
        <v>533</v>
      </c>
      <c r="C177" s="25"/>
      <c r="D177" s="26"/>
      <c r="E177" s="70"/>
      <c r="F177" s="25"/>
      <c r="G177" s="25"/>
    </row>
    <row r="179" spans="2:3" ht="12.75">
      <c r="B179" s="2">
        <v>1</v>
      </c>
      <c r="C179" s="103" t="s">
        <v>180</v>
      </c>
    </row>
    <row r="180" spans="2:31" s="1" customFormat="1" ht="12.75">
      <c r="B180" s="2">
        <v>2</v>
      </c>
      <c r="C180" s="103" t="s">
        <v>36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:31" s="1" customFormat="1" ht="12.75">
      <c r="B181" s="2">
        <v>3</v>
      </c>
      <c r="C181" s="103" t="s">
        <v>34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:31" s="1" customFormat="1" ht="12.75">
      <c r="B182" s="2">
        <v>4</v>
      </c>
      <c r="C182" s="103" t="s">
        <v>204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:31" s="1" customFormat="1" ht="12.75">
      <c r="B183" s="2">
        <v>5</v>
      </c>
      <c r="C183" s="103" t="s">
        <v>286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:31" s="1" customFormat="1" ht="12.75">
      <c r="B184" s="2">
        <v>6</v>
      </c>
      <c r="C184" s="103" t="s">
        <v>442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:31" s="1" customFormat="1" ht="12.75">
      <c r="B185" s="2">
        <v>7</v>
      </c>
      <c r="C185" s="103" t="s">
        <v>81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:31" s="1" customFormat="1" ht="12.75">
      <c r="B186" s="2">
        <v>8</v>
      </c>
      <c r="C186" s="103" t="s">
        <v>168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:3" ht="12.75">
      <c r="B187" s="2">
        <v>9</v>
      </c>
      <c r="C187" s="103" t="s">
        <v>35</v>
      </c>
    </row>
    <row r="188" spans="2:3" ht="12.75">
      <c r="B188" s="2">
        <v>10</v>
      </c>
      <c r="C188" s="103" t="s">
        <v>305</v>
      </c>
    </row>
    <row r="189" spans="2:3" ht="12.75">
      <c r="B189" s="2">
        <v>11</v>
      </c>
      <c r="C189" s="103" t="s">
        <v>119</v>
      </c>
    </row>
    <row r="190" spans="2:3" ht="12.75">
      <c r="B190" s="2">
        <v>12</v>
      </c>
      <c r="C190" s="103" t="s">
        <v>86</v>
      </c>
    </row>
    <row r="191" spans="2:3" ht="15">
      <c r="B191" s="2">
        <v>13</v>
      </c>
      <c r="C191" s="85" t="s">
        <v>141</v>
      </c>
    </row>
    <row r="192" spans="2:3" ht="12.75">
      <c r="B192" s="2">
        <v>14</v>
      </c>
      <c r="C192" s="103" t="s">
        <v>412</v>
      </c>
    </row>
    <row r="193" spans="2:3" ht="12.75">
      <c r="B193" s="2">
        <v>15</v>
      </c>
      <c r="C193" s="103" t="s">
        <v>278</v>
      </c>
    </row>
    <row r="194" spans="2:3" ht="12.75">
      <c r="B194" s="2">
        <v>16</v>
      </c>
      <c r="C194" s="103" t="s">
        <v>175</v>
      </c>
    </row>
    <row r="195" spans="2:3" ht="12.75">
      <c r="B195" s="2">
        <v>17</v>
      </c>
      <c r="C195" s="103" t="s">
        <v>255</v>
      </c>
    </row>
    <row r="196" spans="2:3" ht="12.75">
      <c r="B196" s="2">
        <v>18</v>
      </c>
      <c r="C196" s="103" t="s">
        <v>82</v>
      </c>
    </row>
    <row r="197" spans="2:3" ht="12.75">
      <c r="B197" s="2">
        <v>19</v>
      </c>
      <c r="C197" s="103" t="s">
        <v>320</v>
      </c>
    </row>
    <row r="198" spans="2:3" ht="12.75">
      <c r="B198" s="2">
        <v>20</v>
      </c>
      <c r="C198" s="103" t="s">
        <v>83</v>
      </c>
    </row>
    <row r="199" spans="2:3" ht="12.75">
      <c r="B199" s="2">
        <v>21</v>
      </c>
      <c r="C199" s="103" t="s">
        <v>440</v>
      </c>
    </row>
    <row r="200" spans="2:3" ht="12.75">
      <c r="B200" s="2">
        <v>22</v>
      </c>
      <c r="C200" s="103" t="s">
        <v>441</v>
      </c>
    </row>
    <row r="201" spans="2:3" ht="12.75">
      <c r="B201" s="2">
        <v>23</v>
      </c>
      <c r="C201" s="103" t="s">
        <v>163</v>
      </c>
    </row>
  </sheetData>
  <sheetProtection/>
  <mergeCells count="12">
    <mergeCell ref="A1:J1"/>
    <mergeCell ref="A2:J2"/>
    <mergeCell ref="D3:G3"/>
    <mergeCell ref="A5:I5"/>
    <mergeCell ref="A10:H10"/>
    <mergeCell ref="K10:N10"/>
    <mergeCell ref="O10:R10"/>
    <mergeCell ref="S10:V10"/>
    <mergeCell ref="W10:Z10"/>
    <mergeCell ref="AA10:AD10"/>
    <mergeCell ref="B11:E11"/>
    <mergeCell ref="F11:I11"/>
  </mergeCells>
  <printOptions/>
  <pageMargins left="0.3937007874015748" right="0.2362204724409449" top="0.31496062992125984" bottom="0.31496062992125984" header="0.2362204724409449" footer="0.1968503937007874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36">
      <selection activeCell="A7" sqref="A7:J1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421875" style="2" customWidth="1"/>
    <col min="4" max="4" width="24.28125" style="1" customWidth="1"/>
    <col min="5" max="5" width="41.00390625" style="1" bestFit="1" customWidth="1"/>
    <col min="6" max="6" width="12.00390625" style="1" customWidth="1"/>
    <col min="7" max="7" width="13.7109375" style="1" bestFit="1" customWidth="1"/>
    <col min="8" max="9" width="11.7109375" style="1" customWidth="1"/>
    <col min="10" max="10" width="9.28125" style="1" customWidth="1"/>
    <col min="11" max="11" width="2.7109375" style="1" customWidth="1"/>
    <col min="12" max="12" width="7.00390625" style="0" customWidth="1"/>
  </cols>
  <sheetData>
    <row r="1" spans="1:10" ht="26.25">
      <c r="A1" s="159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61" t="s">
        <v>187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5:10" ht="15.75">
      <c r="E3" s="7" t="s">
        <v>39</v>
      </c>
      <c r="J3" s="3"/>
    </row>
    <row r="4" spans="1:10" ht="12.75">
      <c r="A4" s="4" t="s">
        <v>78</v>
      </c>
      <c r="C4" s="64">
        <v>42497</v>
      </c>
      <c r="J4" s="3" t="s">
        <v>33</v>
      </c>
    </row>
    <row r="5" spans="1:10" ht="21">
      <c r="A5" s="164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ht="9" customHeight="1"/>
    <row r="7" spans="1:10" ht="12.75">
      <c r="A7" s="95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95" t="s">
        <v>21</v>
      </c>
      <c r="H7" s="95" t="s">
        <v>7</v>
      </c>
      <c r="I7" s="95" t="s">
        <v>8</v>
      </c>
      <c r="J7" s="95" t="s">
        <v>22</v>
      </c>
    </row>
    <row r="8" spans="1:10" ht="12.75">
      <c r="A8" s="96" t="s">
        <v>9</v>
      </c>
      <c r="B8" s="96" t="s">
        <v>10</v>
      </c>
      <c r="C8" s="96" t="s">
        <v>11</v>
      </c>
      <c r="D8" s="96" t="s">
        <v>12</v>
      </c>
      <c r="E8" s="96" t="s">
        <v>13</v>
      </c>
      <c r="F8" s="96" t="s">
        <v>14</v>
      </c>
      <c r="G8" s="96" t="s">
        <v>20</v>
      </c>
      <c r="H8" s="101" t="s">
        <v>15</v>
      </c>
      <c r="I8" s="96" t="s">
        <v>16</v>
      </c>
      <c r="J8" s="96" t="s">
        <v>23</v>
      </c>
    </row>
    <row r="9" spans="1:10" ht="6" customHeight="1">
      <c r="A9" s="97"/>
      <c r="B9" s="102"/>
      <c r="C9" s="98"/>
      <c r="D9" s="98"/>
      <c r="E9" s="99"/>
      <c r="F9" s="100"/>
      <c r="G9" s="97"/>
      <c r="H9" s="102"/>
      <c r="I9" s="98"/>
      <c r="J9" s="97"/>
    </row>
    <row r="10" spans="1:10" ht="12.75">
      <c r="A10" s="165" t="s">
        <v>106</v>
      </c>
      <c r="B10" s="165"/>
      <c r="C10" s="165"/>
      <c r="D10" s="165"/>
      <c r="E10" s="165"/>
      <c r="F10" s="165"/>
      <c r="G10" s="165"/>
      <c r="H10" s="165"/>
      <c r="I10" s="109"/>
      <c r="J10" s="135"/>
    </row>
    <row r="11" spans="1:10" ht="15">
      <c r="A11" s="114"/>
      <c r="B11" s="157" t="s">
        <v>536</v>
      </c>
      <c r="C11" s="157"/>
      <c r="D11" s="157"/>
      <c r="E11" s="157"/>
      <c r="F11" s="158" t="s">
        <v>537</v>
      </c>
      <c r="G11" s="158"/>
      <c r="H11" s="158"/>
      <c r="I11" s="158"/>
      <c r="J11" s="114"/>
    </row>
    <row r="12" spans="1:10" ht="15">
      <c r="A12" s="115">
        <v>1</v>
      </c>
      <c r="B12" s="84">
        <v>1</v>
      </c>
      <c r="C12" s="87" t="s">
        <v>177</v>
      </c>
      <c r="D12" s="88" t="s">
        <v>188</v>
      </c>
      <c r="E12" s="86" t="s">
        <v>84</v>
      </c>
      <c r="F12" s="85">
        <v>947</v>
      </c>
      <c r="G12" s="85" t="s">
        <v>36</v>
      </c>
      <c r="H12" s="32">
        <v>0.08577546296296296</v>
      </c>
      <c r="I12" s="32">
        <f aca="true" t="shared" si="0" ref="I12:I43">H12-$H$12</f>
        <v>0</v>
      </c>
      <c r="J12" s="16">
        <v>6.944444444444444E-05</v>
      </c>
    </row>
    <row r="13" spans="1:10" ht="15">
      <c r="A13" s="115">
        <v>2</v>
      </c>
      <c r="B13" s="84">
        <v>71</v>
      </c>
      <c r="C13" s="87" t="s">
        <v>164</v>
      </c>
      <c r="D13" s="88" t="s">
        <v>165</v>
      </c>
      <c r="E13" s="86" t="s">
        <v>34</v>
      </c>
      <c r="F13" s="85">
        <v>5019</v>
      </c>
      <c r="G13" s="85" t="s">
        <v>34</v>
      </c>
      <c r="H13" s="32">
        <v>0.08577546296296296</v>
      </c>
      <c r="I13" s="32">
        <f t="shared" si="0"/>
        <v>0</v>
      </c>
      <c r="J13" s="16">
        <v>4.6296296296296294E-05</v>
      </c>
    </row>
    <row r="14" spans="1:10" ht="15">
      <c r="A14" s="115">
        <v>3</v>
      </c>
      <c r="B14" s="84">
        <v>5</v>
      </c>
      <c r="C14" s="87" t="s">
        <v>108</v>
      </c>
      <c r="D14" s="88" t="s">
        <v>109</v>
      </c>
      <c r="E14" s="86" t="s">
        <v>45</v>
      </c>
      <c r="F14" s="85">
        <v>1053</v>
      </c>
      <c r="G14" s="85" t="s">
        <v>36</v>
      </c>
      <c r="H14" s="32">
        <v>0.08577546296296296</v>
      </c>
      <c r="I14" s="32">
        <f t="shared" si="0"/>
        <v>0</v>
      </c>
      <c r="J14" s="16">
        <v>3.472222222222222E-05</v>
      </c>
    </row>
    <row r="15" spans="1:10" ht="15">
      <c r="A15" s="115">
        <v>4</v>
      </c>
      <c r="B15" s="84">
        <v>70</v>
      </c>
      <c r="C15" s="87" t="s">
        <v>159</v>
      </c>
      <c r="D15" s="88" t="s">
        <v>160</v>
      </c>
      <c r="E15" s="86" t="s">
        <v>34</v>
      </c>
      <c r="F15" s="85">
        <v>7047</v>
      </c>
      <c r="G15" s="85" t="s">
        <v>34</v>
      </c>
      <c r="H15" s="32">
        <v>0.08577546296296296</v>
      </c>
      <c r="I15" s="32">
        <f t="shared" si="0"/>
        <v>0</v>
      </c>
      <c r="J15" s="16"/>
    </row>
    <row r="16" spans="1:10" ht="15">
      <c r="A16" s="115">
        <v>5</v>
      </c>
      <c r="B16" s="84">
        <v>25</v>
      </c>
      <c r="C16" s="87" t="s">
        <v>132</v>
      </c>
      <c r="D16" s="88" t="s">
        <v>133</v>
      </c>
      <c r="E16" s="86" t="s">
        <v>450</v>
      </c>
      <c r="F16" s="85">
        <v>1600141</v>
      </c>
      <c r="G16" s="85" t="s">
        <v>204</v>
      </c>
      <c r="H16" s="32">
        <v>0.08577546296296296</v>
      </c>
      <c r="I16" s="32">
        <f t="shared" si="0"/>
        <v>0</v>
      </c>
      <c r="J16" s="16"/>
    </row>
    <row r="17" spans="1:10" ht="15">
      <c r="A17" s="115">
        <v>6</v>
      </c>
      <c r="B17" s="84">
        <v>107</v>
      </c>
      <c r="C17" s="87" t="s">
        <v>374</v>
      </c>
      <c r="D17" s="88" t="s">
        <v>256</v>
      </c>
      <c r="E17" s="86" t="s">
        <v>257</v>
      </c>
      <c r="F17" s="85">
        <v>20368</v>
      </c>
      <c r="G17" s="85" t="s">
        <v>180</v>
      </c>
      <c r="H17" s="32">
        <v>0.08577546296296296</v>
      </c>
      <c r="I17" s="32">
        <f t="shared" si="0"/>
        <v>0</v>
      </c>
      <c r="J17" s="16"/>
    </row>
    <row r="18" spans="1:10" ht="15">
      <c r="A18" s="115">
        <v>7</v>
      </c>
      <c r="B18" s="84">
        <v>24</v>
      </c>
      <c r="C18" s="87" t="s">
        <v>138</v>
      </c>
      <c r="D18" s="88" t="s">
        <v>139</v>
      </c>
      <c r="E18" s="86" t="s">
        <v>450</v>
      </c>
      <c r="F18" s="85">
        <v>1601280</v>
      </c>
      <c r="G18" s="85" t="s">
        <v>204</v>
      </c>
      <c r="H18" s="32">
        <v>0.08577546296296296</v>
      </c>
      <c r="I18" s="32">
        <f t="shared" si="0"/>
        <v>0</v>
      </c>
      <c r="J18" s="16"/>
    </row>
    <row r="19" spans="1:10" ht="15">
      <c r="A19" s="115">
        <v>8</v>
      </c>
      <c r="B19" s="84">
        <v>106</v>
      </c>
      <c r="C19" s="87" t="s">
        <v>480</v>
      </c>
      <c r="D19" s="88" t="s">
        <v>253</v>
      </c>
      <c r="E19" s="86" t="s">
        <v>254</v>
      </c>
      <c r="F19" s="85">
        <v>9832</v>
      </c>
      <c r="G19" s="85" t="s">
        <v>180</v>
      </c>
      <c r="H19" s="32">
        <v>0.08585648148148149</v>
      </c>
      <c r="I19" s="32">
        <f t="shared" si="0"/>
        <v>8.101851851853581E-05</v>
      </c>
      <c r="J19" s="16"/>
    </row>
    <row r="20" spans="1:10" ht="15">
      <c r="A20" s="115">
        <v>9</v>
      </c>
      <c r="B20" s="84">
        <v>28</v>
      </c>
      <c r="C20" s="87" t="s">
        <v>135</v>
      </c>
      <c r="D20" s="88" t="s">
        <v>414</v>
      </c>
      <c r="E20" s="86" t="s">
        <v>450</v>
      </c>
      <c r="F20" s="85">
        <v>1601186</v>
      </c>
      <c r="G20" s="85" t="s">
        <v>204</v>
      </c>
      <c r="H20" s="32">
        <v>0.08585648148148149</v>
      </c>
      <c r="I20" s="32">
        <f t="shared" si="0"/>
        <v>8.101851851853581E-05</v>
      </c>
      <c r="J20" s="16"/>
    </row>
    <row r="21" spans="1:10" ht="15">
      <c r="A21" s="115">
        <v>10</v>
      </c>
      <c r="B21" s="84">
        <v>117</v>
      </c>
      <c r="C21" s="87" t="s">
        <v>377</v>
      </c>
      <c r="D21" s="88" t="s">
        <v>264</v>
      </c>
      <c r="E21" s="86" t="s">
        <v>438</v>
      </c>
      <c r="F21" s="85">
        <v>7825</v>
      </c>
      <c r="G21" s="85" t="s">
        <v>180</v>
      </c>
      <c r="H21" s="32">
        <v>0.08598379629629631</v>
      </c>
      <c r="I21" s="32">
        <f t="shared" si="0"/>
        <v>0.00020833333333335202</v>
      </c>
      <c r="J21" s="16"/>
    </row>
    <row r="22" spans="1:10" ht="15">
      <c r="A22" s="115">
        <v>11</v>
      </c>
      <c r="B22" s="84">
        <v>134</v>
      </c>
      <c r="C22" s="87" t="s">
        <v>384</v>
      </c>
      <c r="D22" s="88" t="s">
        <v>289</v>
      </c>
      <c r="E22" s="86" t="s">
        <v>288</v>
      </c>
      <c r="F22" s="85">
        <v>12797</v>
      </c>
      <c r="G22" s="85" t="s">
        <v>286</v>
      </c>
      <c r="H22" s="32">
        <v>0.08598379629629631</v>
      </c>
      <c r="I22" s="32">
        <f t="shared" si="0"/>
        <v>0.00020833333333335202</v>
      </c>
      <c r="J22" s="16"/>
    </row>
    <row r="23" spans="1:10" ht="15">
      <c r="A23" s="115">
        <v>12</v>
      </c>
      <c r="B23" s="84">
        <v>144</v>
      </c>
      <c r="C23" s="87" t="s">
        <v>391</v>
      </c>
      <c r="D23" s="88" t="s">
        <v>304</v>
      </c>
      <c r="E23" s="86" t="s">
        <v>283</v>
      </c>
      <c r="F23" s="85">
        <v>14364</v>
      </c>
      <c r="G23" s="85" t="s">
        <v>305</v>
      </c>
      <c r="H23" s="32">
        <v>0.08598379629629631</v>
      </c>
      <c r="I23" s="32">
        <f t="shared" si="0"/>
        <v>0.00020833333333335202</v>
      </c>
      <c r="J23" s="16"/>
    </row>
    <row r="24" spans="1:10" ht="15">
      <c r="A24" s="115">
        <v>13</v>
      </c>
      <c r="B24" s="84">
        <v>3</v>
      </c>
      <c r="C24" s="87" t="s">
        <v>107</v>
      </c>
      <c r="D24" s="88" t="s">
        <v>182</v>
      </c>
      <c r="E24" s="86" t="s">
        <v>45</v>
      </c>
      <c r="F24" s="85">
        <v>251</v>
      </c>
      <c r="G24" s="85" t="s">
        <v>36</v>
      </c>
      <c r="H24" s="32">
        <v>0.08643518518518518</v>
      </c>
      <c r="I24" s="32">
        <f t="shared" si="0"/>
        <v>0.0006597222222222282</v>
      </c>
      <c r="J24" s="16"/>
    </row>
    <row r="25" spans="1:10" ht="15">
      <c r="A25" s="115">
        <v>14</v>
      </c>
      <c r="B25" s="84">
        <v>7</v>
      </c>
      <c r="C25" s="87" t="s">
        <v>348</v>
      </c>
      <c r="D25" s="88" t="s">
        <v>192</v>
      </c>
      <c r="E25" s="86" t="s">
        <v>84</v>
      </c>
      <c r="F25" s="85">
        <v>237</v>
      </c>
      <c r="G25" s="85" t="s">
        <v>36</v>
      </c>
      <c r="H25" s="32">
        <v>0.08646990740740741</v>
      </c>
      <c r="I25" s="32">
        <f t="shared" si="0"/>
        <v>0.0006944444444444559</v>
      </c>
      <c r="J25" s="16"/>
    </row>
    <row r="26" spans="1:10" ht="15">
      <c r="A26" s="115">
        <v>15</v>
      </c>
      <c r="B26" s="84">
        <v>66</v>
      </c>
      <c r="C26" s="87" t="s">
        <v>431</v>
      </c>
      <c r="D26" s="88" t="s">
        <v>224</v>
      </c>
      <c r="E26" s="86" t="s">
        <v>81</v>
      </c>
      <c r="F26" s="85" t="s">
        <v>432</v>
      </c>
      <c r="G26" s="85" t="s">
        <v>81</v>
      </c>
      <c r="H26" s="32">
        <v>0.08646990740740741</v>
      </c>
      <c r="I26" s="32">
        <f t="shared" si="0"/>
        <v>0.0006944444444444559</v>
      </c>
      <c r="J26" s="16">
        <v>3.472222222222222E-05</v>
      </c>
    </row>
    <row r="27" spans="1:10" ht="15">
      <c r="A27" s="115">
        <v>16</v>
      </c>
      <c r="B27" s="84">
        <v>2</v>
      </c>
      <c r="C27" s="87" t="s">
        <v>527</v>
      </c>
      <c r="D27" s="88" t="s">
        <v>189</v>
      </c>
      <c r="E27" s="86" t="s">
        <v>45</v>
      </c>
      <c r="F27" s="85">
        <v>939</v>
      </c>
      <c r="G27" s="85" t="s">
        <v>36</v>
      </c>
      <c r="H27" s="32">
        <v>0.08653935185185185</v>
      </c>
      <c r="I27" s="32">
        <f t="shared" si="0"/>
        <v>0.0007638888888888973</v>
      </c>
      <c r="J27" s="16"/>
    </row>
    <row r="28" spans="1:10" ht="15">
      <c r="A28" s="115">
        <v>17</v>
      </c>
      <c r="B28" s="84">
        <v>17</v>
      </c>
      <c r="C28" s="87" t="s">
        <v>120</v>
      </c>
      <c r="D28" s="88" t="s">
        <v>121</v>
      </c>
      <c r="E28" s="86" t="s">
        <v>122</v>
      </c>
      <c r="F28" s="85" t="s">
        <v>123</v>
      </c>
      <c r="G28" s="85" t="s">
        <v>119</v>
      </c>
      <c r="H28" s="32">
        <v>0.08657407407407408</v>
      </c>
      <c r="I28" s="32">
        <f t="shared" si="0"/>
        <v>0.0007986111111111249</v>
      </c>
      <c r="J28" s="16"/>
    </row>
    <row r="29" spans="1:10" ht="15">
      <c r="A29" s="115">
        <v>18</v>
      </c>
      <c r="B29" s="84">
        <v>67</v>
      </c>
      <c r="C29" s="87" t="s">
        <v>433</v>
      </c>
      <c r="D29" s="88" t="s">
        <v>225</v>
      </c>
      <c r="E29" s="86" t="s">
        <v>81</v>
      </c>
      <c r="F29" s="85" t="s">
        <v>434</v>
      </c>
      <c r="G29" s="85" t="s">
        <v>81</v>
      </c>
      <c r="H29" s="32">
        <v>0.08666666666666667</v>
      </c>
      <c r="I29" s="32">
        <f t="shared" si="0"/>
        <v>0.0008912037037037135</v>
      </c>
      <c r="J29" s="16">
        <v>2.3148148148148147E-05</v>
      </c>
    </row>
    <row r="30" spans="1:10" ht="15">
      <c r="A30" s="115">
        <v>19</v>
      </c>
      <c r="B30" s="84">
        <v>65</v>
      </c>
      <c r="C30" s="87" t="s">
        <v>429</v>
      </c>
      <c r="D30" s="88" t="s">
        <v>428</v>
      </c>
      <c r="E30" s="86" t="s">
        <v>81</v>
      </c>
      <c r="F30" s="85" t="s">
        <v>430</v>
      </c>
      <c r="G30" s="85" t="s">
        <v>81</v>
      </c>
      <c r="H30" s="32">
        <v>0.08666666666666667</v>
      </c>
      <c r="I30" s="32">
        <f t="shared" si="0"/>
        <v>0.0008912037037037135</v>
      </c>
      <c r="J30" s="16"/>
    </row>
    <row r="31" spans="1:10" ht="15">
      <c r="A31" s="115">
        <v>20</v>
      </c>
      <c r="B31" s="84">
        <v>35</v>
      </c>
      <c r="C31" s="87" t="s">
        <v>353</v>
      </c>
      <c r="D31" s="88" t="s">
        <v>206</v>
      </c>
      <c r="E31" s="86" t="s">
        <v>59</v>
      </c>
      <c r="F31" s="85">
        <v>100126</v>
      </c>
      <c r="G31" s="85" t="s">
        <v>35</v>
      </c>
      <c r="H31" s="32">
        <v>0.08708333333333333</v>
      </c>
      <c r="I31" s="32">
        <f t="shared" si="0"/>
        <v>0.001307870370370376</v>
      </c>
      <c r="J31" s="92"/>
    </row>
    <row r="32" spans="1:10" ht="15">
      <c r="A32" s="115">
        <v>21</v>
      </c>
      <c r="B32" s="84">
        <v>32</v>
      </c>
      <c r="C32" s="87" t="s">
        <v>145</v>
      </c>
      <c r="D32" s="88" t="s">
        <v>146</v>
      </c>
      <c r="E32" s="86" t="s">
        <v>141</v>
      </c>
      <c r="F32" s="85">
        <v>1600264</v>
      </c>
      <c r="G32" s="85" t="s">
        <v>141</v>
      </c>
      <c r="H32" s="32">
        <v>0.08770833333333333</v>
      </c>
      <c r="I32" s="32">
        <f t="shared" si="0"/>
        <v>0.0019328703703703765</v>
      </c>
      <c r="J32" s="16"/>
    </row>
    <row r="33" spans="1:10" ht="15">
      <c r="A33" s="115">
        <v>22</v>
      </c>
      <c r="B33" s="84">
        <v>74</v>
      </c>
      <c r="C33" s="87" t="s">
        <v>466</v>
      </c>
      <c r="D33" s="88" t="s">
        <v>228</v>
      </c>
      <c r="E33" s="86" t="s">
        <v>34</v>
      </c>
      <c r="F33" s="85">
        <v>6495</v>
      </c>
      <c r="G33" s="85" t="s">
        <v>34</v>
      </c>
      <c r="H33" s="32">
        <v>0.08773148148148148</v>
      </c>
      <c r="I33" s="32">
        <f t="shared" si="0"/>
        <v>0.0019560185185185236</v>
      </c>
      <c r="J33" s="16"/>
    </row>
    <row r="34" spans="1:10" ht="15">
      <c r="A34" s="115">
        <v>23</v>
      </c>
      <c r="B34" s="84">
        <v>155</v>
      </c>
      <c r="C34" s="87" t="s">
        <v>398</v>
      </c>
      <c r="D34" s="88" t="s">
        <v>321</v>
      </c>
      <c r="E34" s="86" t="s">
        <v>174</v>
      </c>
      <c r="F34" s="85">
        <v>17809</v>
      </c>
      <c r="G34" s="85" t="s">
        <v>320</v>
      </c>
      <c r="H34" s="32">
        <v>0.08776620370370371</v>
      </c>
      <c r="I34" s="32">
        <f t="shared" si="0"/>
        <v>0.0019907407407407512</v>
      </c>
      <c r="J34" s="16"/>
    </row>
    <row r="35" spans="1:10" ht="15">
      <c r="A35" s="115">
        <v>24</v>
      </c>
      <c r="B35" s="84">
        <v>114</v>
      </c>
      <c r="C35" s="87" t="s">
        <v>375</v>
      </c>
      <c r="D35" s="88" t="s">
        <v>261</v>
      </c>
      <c r="E35" s="86" t="s">
        <v>438</v>
      </c>
      <c r="F35" s="85">
        <v>13172</v>
      </c>
      <c r="G35" s="85" t="s">
        <v>180</v>
      </c>
      <c r="H35" s="32">
        <v>0.08776620370370371</v>
      </c>
      <c r="I35" s="32">
        <f t="shared" si="0"/>
        <v>0.0019907407407407512</v>
      </c>
      <c r="J35" s="16"/>
    </row>
    <row r="36" spans="1:10" ht="15">
      <c r="A36" s="115">
        <v>25</v>
      </c>
      <c r="B36" s="84">
        <v>27</v>
      </c>
      <c r="C36" s="87" t="s">
        <v>140</v>
      </c>
      <c r="D36" s="88" t="s">
        <v>413</v>
      </c>
      <c r="E36" s="86" t="s">
        <v>450</v>
      </c>
      <c r="F36" s="85">
        <v>1601840</v>
      </c>
      <c r="G36" s="85" t="s">
        <v>204</v>
      </c>
      <c r="H36" s="32">
        <v>0.08776620370370371</v>
      </c>
      <c r="I36" s="32">
        <f t="shared" si="0"/>
        <v>0.0019907407407407512</v>
      </c>
      <c r="J36" s="16"/>
    </row>
    <row r="37" spans="1:10" ht="15">
      <c r="A37" s="115">
        <v>26</v>
      </c>
      <c r="B37" s="84">
        <v>54</v>
      </c>
      <c r="C37" s="87" t="s">
        <v>459</v>
      </c>
      <c r="D37" s="88" t="s">
        <v>419</v>
      </c>
      <c r="E37" s="86" t="s">
        <v>79</v>
      </c>
      <c r="F37" s="85" t="s">
        <v>420</v>
      </c>
      <c r="G37" s="85" t="s">
        <v>82</v>
      </c>
      <c r="H37" s="32">
        <v>0.08776620370370371</v>
      </c>
      <c r="I37" s="32">
        <f t="shared" si="0"/>
        <v>0.0019907407407407512</v>
      </c>
      <c r="J37" s="16"/>
    </row>
    <row r="38" spans="1:10" ht="15">
      <c r="A38" s="115">
        <v>27</v>
      </c>
      <c r="B38" s="84">
        <v>33</v>
      </c>
      <c r="C38" s="87" t="s">
        <v>143</v>
      </c>
      <c r="D38" s="88" t="s">
        <v>147</v>
      </c>
      <c r="E38" s="86" t="s">
        <v>141</v>
      </c>
      <c r="F38" s="85">
        <v>1601500</v>
      </c>
      <c r="G38" s="85" t="s">
        <v>141</v>
      </c>
      <c r="H38" s="32">
        <v>0.08776620370370371</v>
      </c>
      <c r="I38" s="32">
        <f t="shared" si="0"/>
        <v>0.0019907407407407512</v>
      </c>
      <c r="J38" s="16"/>
    </row>
    <row r="39" spans="1:10" ht="15">
      <c r="A39" s="115">
        <v>28</v>
      </c>
      <c r="B39" s="84">
        <v>12</v>
      </c>
      <c r="C39" s="87" t="s">
        <v>116</v>
      </c>
      <c r="D39" s="88" t="s">
        <v>194</v>
      </c>
      <c r="E39" s="86" t="s">
        <v>85</v>
      </c>
      <c r="F39" s="85">
        <v>22040</v>
      </c>
      <c r="G39" s="85" t="s">
        <v>86</v>
      </c>
      <c r="H39" s="32">
        <v>0.08776620370370371</v>
      </c>
      <c r="I39" s="32">
        <f t="shared" si="0"/>
        <v>0.0019907407407407512</v>
      </c>
      <c r="J39" s="16"/>
    </row>
    <row r="40" spans="1:10" ht="15">
      <c r="A40" s="115">
        <v>29</v>
      </c>
      <c r="B40" s="84">
        <v>41</v>
      </c>
      <c r="C40" s="87" t="s">
        <v>148</v>
      </c>
      <c r="D40" s="88" t="s">
        <v>149</v>
      </c>
      <c r="E40" s="86" t="s">
        <v>59</v>
      </c>
      <c r="F40" s="85">
        <v>100412</v>
      </c>
      <c r="G40" s="85" t="s">
        <v>35</v>
      </c>
      <c r="H40" s="32">
        <v>0.08776620370370371</v>
      </c>
      <c r="I40" s="32">
        <f t="shared" si="0"/>
        <v>0.0019907407407407512</v>
      </c>
      <c r="J40" s="16"/>
    </row>
    <row r="41" spans="1:10" ht="15">
      <c r="A41" s="115">
        <v>30</v>
      </c>
      <c r="B41" s="84">
        <v>139</v>
      </c>
      <c r="C41" s="87" t="s">
        <v>388</v>
      </c>
      <c r="D41" s="88" t="s">
        <v>297</v>
      </c>
      <c r="E41" s="86" t="s">
        <v>296</v>
      </c>
      <c r="F41" s="85">
        <v>19555</v>
      </c>
      <c r="G41" s="85" t="s">
        <v>412</v>
      </c>
      <c r="H41" s="32">
        <v>0.08776620370370371</v>
      </c>
      <c r="I41" s="32">
        <f t="shared" si="0"/>
        <v>0.0019907407407407512</v>
      </c>
      <c r="J41" s="16"/>
    </row>
    <row r="42" spans="1:10" ht="15">
      <c r="A42" s="115">
        <v>31</v>
      </c>
      <c r="B42" s="84">
        <v>123</v>
      </c>
      <c r="C42" s="87" t="s">
        <v>379</v>
      </c>
      <c r="D42" s="88" t="s">
        <v>269</v>
      </c>
      <c r="E42" s="86" t="s">
        <v>270</v>
      </c>
      <c r="F42" s="85">
        <v>17922</v>
      </c>
      <c r="G42" s="85" t="s">
        <v>175</v>
      </c>
      <c r="H42" s="32">
        <v>0.08776620370370371</v>
      </c>
      <c r="I42" s="32">
        <f t="shared" si="0"/>
        <v>0.0019907407407407512</v>
      </c>
      <c r="J42" s="16"/>
    </row>
    <row r="43" spans="1:10" ht="15">
      <c r="A43" s="115">
        <v>32</v>
      </c>
      <c r="B43" s="84">
        <v>129</v>
      </c>
      <c r="C43" s="87" t="s">
        <v>381</v>
      </c>
      <c r="D43" s="88" t="s">
        <v>280</v>
      </c>
      <c r="E43" s="86" t="s">
        <v>281</v>
      </c>
      <c r="F43" s="85">
        <v>19701</v>
      </c>
      <c r="G43" s="85" t="s">
        <v>278</v>
      </c>
      <c r="H43" s="32">
        <v>0.08776620370370371</v>
      </c>
      <c r="I43" s="32">
        <f t="shared" si="0"/>
        <v>0.0019907407407407512</v>
      </c>
      <c r="J43" s="16"/>
    </row>
    <row r="44" spans="1:10" ht="15">
      <c r="A44" s="115">
        <v>33</v>
      </c>
      <c r="B44" s="84">
        <v>69</v>
      </c>
      <c r="C44" s="87" t="s">
        <v>156</v>
      </c>
      <c r="D44" s="88" t="s">
        <v>226</v>
      </c>
      <c r="E44" s="86" t="s">
        <v>81</v>
      </c>
      <c r="F44" s="85" t="s">
        <v>437</v>
      </c>
      <c r="G44" s="85" t="s">
        <v>81</v>
      </c>
      <c r="H44" s="32">
        <v>0.08776620370370371</v>
      </c>
      <c r="I44" s="32">
        <f aca="true" t="shared" si="1" ref="I44:I75">H44-$H$12</f>
        <v>0.0019907407407407512</v>
      </c>
      <c r="J44" s="16"/>
    </row>
    <row r="45" spans="1:10" ht="15">
      <c r="A45" s="115">
        <v>34</v>
      </c>
      <c r="B45" s="84">
        <v>87</v>
      </c>
      <c r="C45" s="87" t="s">
        <v>366</v>
      </c>
      <c r="D45" s="88" t="s">
        <v>235</v>
      </c>
      <c r="E45" s="86" t="s">
        <v>89</v>
      </c>
      <c r="F45" s="85">
        <v>7183</v>
      </c>
      <c r="G45" s="85" t="s">
        <v>168</v>
      </c>
      <c r="H45" s="32">
        <v>0.08776620370370371</v>
      </c>
      <c r="I45" s="32">
        <f t="shared" si="1"/>
        <v>0.0019907407407407512</v>
      </c>
      <c r="J45" s="16"/>
    </row>
    <row r="46" spans="1:10" ht="15">
      <c r="A46" s="115">
        <v>35</v>
      </c>
      <c r="B46" s="84">
        <v>88</v>
      </c>
      <c r="C46" s="87" t="s">
        <v>367</v>
      </c>
      <c r="D46" s="88" t="s">
        <v>236</v>
      </c>
      <c r="E46" s="86" t="s">
        <v>89</v>
      </c>
      <c r="F46" s="85">
        <v>6912</v>
      </c>
      <c r="G46" s="85" t="s">
        <v>170</v>
      </c>
      <c r="H46" s="32">
        <v>0.08776620370370371</v>
      </c>
      <c r="I46" s="32">
        <f t="shared" si="1"/>
        <v>0.0019907407407407512</v>
      </c>
      <c r="J46" s="16"/>
    </row>
    <row r="47" spans="1:10" ht="15">
      <c r="A47" s="115">
        <v>36</v>
      </c>
      <c r="B47" s="84">
        <v>72</v>
      </c>
      <c r="C47" s="87" t="s">
        <v>161</v>
      </c>
      <c r="D47" s="88" t="s">
        <v>162</v>
      </c>
      <c r="E47" s="86" t="s">
        <v>34</v>
      </c>
      <c r="F47" s="85">
        <v>6089</v>
      </c>
      <c r="G47" s="85" t="s">
        <v>34</v>
      </c>
      <c r="H47" s="32">
        <v>0.08776620370370371</v>
      </c>
      <c r="I47" s="32">
        <f t="shared" si="1"/>
        <v>0.0019907407407407512</v>
      </c>
      <c r="J47" s="16"/>
    </row>
    <row r="48" spans="1:10" ht="15">
      <c r="A48" s="115">
        <v>37</v>
      </c>
      <c r="B48" s="84">
        <v>62</v>
      </c>
      <c r="C48" s="87" t="s">
        <v>157</v>
      </c>
      <c r="D48" s="88" t="s">
        <v>158</v>
      </c>
      <c r="E48" s="86" t="s">
        <v>81</v>
      </c>
      <c r="F48" s="85" t="s">
        <v>425</v>
      </c>
      <c r="G48" s="85" t="s">
        <v>81</v>
      </c>
      <c r="H48" s="32">
        <v>0.08776620370370371</v>
      </c>
      <c r="I48" s="32">
        <f t="shared" si="1"/>
        <v>0.0019907407407407512</v>
      </c>
      <c r="J48" s="16"/>
    </row>
    <row r="49" spans="1:10" ht="15">
      <c r="A49" s="115">
        <v>38</v>
      </c>
      <c r="B49" s="84">
        <v>79</v>
      </c>
      <c r="C49" s="87" t="s">
        <v>365</v>
      </c>
      <c r="D49" s="88" t="s">
        <v>232</v>
      </c>
      <c r="E49" s="86" t="s">
        <v>88</v>
      </c>
      <c r="F49" s="85">
        <v>5835</v>
      </c>
      <c r="G49" s="85" t="s">
        <v>168</v>
      </c>
      <c r="H49" s="32">
        <v>0.08776620370370371</v>
      </c>
      <c r="I49" s="32">
        <f t="shared" si="1"/>
        <v>0.0019907407407407512</v>
      </c>
      <c r="J49" s="16"/>
    </row>
    <row r="50" spans="1:10" ht="15">
      <c r="A50" s="115">
        <v>39</v>
      </c>
      <c r="B50" s="84">
        <v>73</v>
      </c>
      <c r="C50" s="87" t="s">
        <v>465</v>
      </c>
      <c r="D50" s="88" t="s">
        <v>227</v>
      </c>
      <c r="E50" s="86" t="s">
        <v>34</v>
      </c>
      <c r="F50" s="85">
        <v>6472</v>
      </c>
      <c r="G50" s="85" t="s">
        <v>34</v>
      </c>
      <c r="H50" s="32">
        <v>0.08776620370370371</v>
      </c>
      <c r="I50" s="32">
        <f t="shared" si="1"/>
        <v>0.0019907407407407512</v>
      </c>
      <c r="J50" s="16"/>
    </row>
    <row r="51" spans="1:10" ht="15">
      <c r="A51" s="115">
        <v>40</v>
      </c>
      <c r="B51" s="84">
        <v>154</v>
      </c>
      <c r="C51" s="87" t="s">
        <v>397</v>
      </c>
      <c r="D51" s="88" t="s">
        <v>318</v>
      </c>
      <c r="E51" s="86" t="s">
        <v>319</v>
      </c>
      <c r="F51" s="85">
        <v>19335</v>
      </c>
      <c r="G51" s="85" t="s">
        <v>320</v>
      </c>
      <c r="H51" s="32">
        <v>0.08776620370370371</v>
      </c>
      <c r="I51" s="32">
        <f t="shared" si="1"/>
        <v>0.0019907407407407512</v>
      </c>
      <c r="J51" s="16"/>
    </row>
    <row r="52" spans="1:10" ht="15">
      <c r="A52" s="115">
        <v>41</v>
      </c>
      <c r="B52" s="84">
        <v>140</v>
      </c>
      <c r="C52" s="87" t="s">
        <v>389</v>
      </c>
      <c r="D52" s="88" t="s">
        <v>298</v>
      </c>
      <c r="E52" s="86" t="s">
        <v>296</v>
      </c>
      <c r="F52" s="85">
        <v>20791</v>
      </c>
      <c r="G52" s="85" t="s">
        <v>412</v>
      </c>
      <c r="H52" s="32">
        <v>0.08776620370370371</v>
      </c>
      <c r="I52" s="32">
        <f t="shared" si="1"/>
        <v>0.0019907407407407512</v>
      </c>
      <c r="J52" s="16"/>
    </row>
    <row r="53" spans="1:10" ht="15">
      <c r="A53" s="115">
        <v>42</v>
      </c>
      <c r="B53" s="84">
        <v>167</v>
      </c>
      <c r="C53" s="87" t="s">
        <v>501</v>
      </c>
      <c r="D53" s="88" t="s">
        <v>332</v>
      </c>
      <c r="E53" s="86" t="s">
        <v>181</v>
      </c>
      <c r="F53" s="85">
        <v>13290</v>
      </c>
      <c r="G53" s="85" t="s">
        <v>255</v>
      </c>
      <c r="H53" s="32">
        <v>0.08776620370370371</v>
      </c>
      <c r="I53" s="32">
        <f t="shared" si="1"/>
        <v>0.0019907407407407512</v>
      </c>
      <c r="J53" s="16"/>
    </row>
    <row r="54" spans="1:10" ht="15">
      <c r="A54" s="115">
        <v>43</v>
      </c>
      <c r="B54" s="84">
        <v>148</v>
      </c>
      <c r="C54" s="87" t="s">
        <v>394</v>
      </c>
      <c r="D54" s="88" t="s">
        <v>311</v>
      </c>
      <c r="E54" s="86" t="s">
        <v>312</v>
      </c>
      <c r="F54" s="85">
        <v>10354</v>
      </c>
      <c r="G54" s="85" t="s">
        <v>442</v>
      </c>
      <c r="H54" s="32">
        <v>0.08776620370370371</v>
      </c>
      <c r="I54" s="32">
        <f t="shared" si="1"/>
        <v>0.0019907407407407512</v>
      </c>
      <c r="J54" s="16"/>
    </row>
    <row r="55" spans="1:10" ht="15">
      <c r="A55" s="115">
        <v>44</v>
      </c>
      <c r="B55" s="84">
        <v>29</v>
      </c>
      <c r="C55" s="87" t="s">
        <v>455</v>
      </c>
      <c r="D55" s="88" t="s">
        <v>411</v>
      </c>
      <c r="E55" s="86" t="s">
        <v>141</v>
      </c>
      <c r="F55" s="85">
        <v>1601190</v>
      </c>
      <c r="G55" s="85" t="s">
        <v>141</v>
      </c>
      <c r="H55" s="32">
        <v>0.0878587962962963</v>
      </c>
      <c r="I55" s="32">
        <f t="shared" si="1"/>
        <v>0.00208333333333334</v>
      </c>
      <c r="J55" s="16"/>
    </row>
    <row r="56" spans="1:10" ht="15">
      <c r="A56" s="115">
        <v>45</v>
      </c>
      <c r="B56" s="84">
        <v>145</v>
      </c>
      <c r="C56" s="87" t="s">
        <v>494</v>
      </c>
      <c r="D56" s="88" t="s">
        <v>306</v>
      </c>
      <c r="E56" s="86" t="s">
        <v>307</v>
      </c>
      <c r="F56" s="85">
        <v>20253</v>
      </c>
      <c r="G56" s="85" t="s">
        <v>305</v>
      </c>
      <c r="H56" s="32">
        <v>0.08790509259259259</v>
      </c>
      <c r="I56" s="32">
        <f t="shared" si="1"/>
        <v>0.002129629629629634</v>
      </c>
      <c r="J56" s="16"/>
    </row>
    <row r="57" spans="1:10" ht="15">
      <c r="A57" s="115">
        <v>46</v>
      </c>
      <c r="B57" s="84">
        <v>115</v>
      </c>
      <c r="C57" s="87" t="s">
        <v>376</v>
      </c>
      <c r="D57" s="88" t="s">
        <v>262</v>
      </c>
      <c r="E57" s="86" t="s">
        <v>438</v>
      </c>
      <c r="F57" s="85">
        <v>19957</v>
      </c>
      <c r="G57" s="85" t="s">
        <v>180</v>
      </c>
      <c r="H57" s="32">
        <v>0.08795138888888888</v>
      </c>
      <c r="I57" s="32">
        <f t="shared" si="1"/>
        <v>0.0021759259259259284</v>
      </c>
      <c r="J57" s="16"/>
    </row>
    <row r="58" spans="1:10" ht="15">
      <c r="A58" s="115">
        <v>47</v>
      </c>
      <c r="B58" s="84">
        <v>18</v>
      </c>
      <c r="C58" s="87" t="s">
        <v>124</v>
      </c>
      <c r="D58" s="88" t="s">
        <v>125</v>
      </c>
      <c r="E58" s="86" t="s">
        <v>118</v>
      </c>
      <c r="F58" s="85" t="s">
        <v>126</v>
      </c>
      <c r="G58" s="85" t="s">
        <v>119</v>
      </c>
      <c r="H58" s="32">
        <v>0.08820601851851852</v>
      </c>
      <c r="I58" s="32">
        <f t="shared" si="1"/>
        <v>0.002430555555555561</v>
      </c>
      <c r="J58" s="16"/>
    </row>
    <row r="59" spans="1:10" ht="15">
      <c r="A59" s="115">
        <v>48</v>
      </c>
      <c r="B59" s="84">
        <v>113</v>
      </c>
      <c r="C59" s="87" t="s">
        <v>482</v>
      </c>
      <c r="D59" s="88" t="s">
        <v>439</v>
      </c>
      <c r="E59" s="86" t="s">
        <v>438</v>
      </c>
      <c r="F59" s="85">
        <v>19696</v>
      </c>
      <c r="G59" s="85" t="s">
        <v>180</v>
      </c>
      <c r="H59" s="32">
        <v>0.08905092592592594</v>
      </c>
      <c r="I59" s="32">
        <f t="shared" si="1"/>
        <v>0.00327546296296298</v>
      </c>
      <c r="J59" s="16"/>
    </row>
    <row r="60" spans="1:10" ht="15">
      <c r="A60" s="115">
        <v>49</v>
      </c>
      <c r="B60" s="84">
        <v>89</v>
      </c>
      <c r="C60" s="87" t="s">
        <v>472</v>
      </c>
      <c r="D60" s="88" t="s">
        <v>446</v>
      </c>
      <c r="E60" s="86" t="s">
        <v>89</v>
      </c>
      <c r="F60" s="85">
        <v>7650</v>
      </c>
      <c r="G60" s="85" t="s">
        <v>168</v>
      </c>
      <c r="H60" s="32">
        <v>0.08934027777777777</v>
      </c>
      <c r="I60" s="32">
        <f t="shared" si="1"/>
        <v>0.0035648148148148123</v>
      </c>
      <c r="J60" s="16"/>
    </row>
    <row r="61" spans="1:10" ht="15">
      <c r="A61" s="115">
        <v>50</v>
      </c>
      <c r="B61" s="84">
        <v>133</v>
      </c>
      <c r="C61" s="87" t="s">
        <v>491</v>
      </c>
      <c r="D61" s="88" t="s">
        <v>287</v>
      </c>
      <c r="E61" s="86" t="s">
        <v>288</v>
      </c>
      <c r="F61" s="85">
        <v>19551</v>
      </c>
      <c r="G61" s="85" t="s">
        <v>286</v>
      </c>
      <c r="H61" s="32">
        <v>0.08983796296296297</v>
      </c>
      <c r="I61" s="32">
        <f t="shared" si="1"/>
        <v>0.0040625000000000105</v>
      </c>
      <c r="J61" s="16"/>
    </row>
    <row r="62" spans="1:10" ht="15">
      <c r="A62" s="115">
        <v>51</v>
      </c>
      <c r="B62" s="84">
        <v>142</v>
      </c>
      <c r="C62" s="87" t="s">
        <v>390</v>
      </c>
      <c r="D62" s="88" t="s">
        <v>300</v>
      </c>
      <c r="E62" s="86" t="s">
        <v>301</v>
      </c>
      <c r="F62" s="85">
        <v>14473</v>
      </c>
      <c r="G62" s="85" t="s">
        <v>412</v>
      </c>
      <c r="H62" s="32">
        <v>0.0898726851851852</v>
      </c>
      <c r="I62" s="32">
        <f t="shared" si="1"/>
        <v>0.004097222222222238</v>
      </c>
      <c r="J62" s="16"/>
    </row>
    <row r="63" spans="1:10" ht="15">
      <c r="A63" s="115">
        <v>52</v>
      </c>
      <c r="B63" s="84">
        <v>46</v>
      </c>
      <c r="C63" s="87" t="s">
        <v>150</v>
      </c>
      <c r="D63" s="88" t="s">
        <v>151</v>
      </c>
      <c r="E63" s="86" t="s">
        <v>80</v>
      </c>
      <c r="F63" s="85">
        <v>3002</v>
      </c>
      <c r="G63" s="85" t="s">
        <v>83</v>
      </c>
      <c r="H63" s="32">
        <v>0.0898726851851852</v>
      </c>
      <c r="I63" s="32">
        <f t="shared" si="1"/>
        <v>0.004097222222222238</v>
      </c>
      <c r="J63" s="16"/>
    </row>
    <row r="64" spans="1:10" ht="15">
      <c r="A64" s="115">
        <v>53</v>
      </c>
      <c r="B64" s="84">
        <v>6</v>
      </c>
      <c r="C64" s="87" t="s">
        <v>347</v>
      </c>
      <c r="D64" s="88" t="s">
        <v>191</v>
      </c>
      <c r="E64" s="86" t="s">
        <v>45</v>
      </c>
      <c r="F64" s="85">
        <v>235</v>
      </c>
      <c r="G64" s="85" t="s">
        <v>36</v>
      </c>
      <c r="H64" s="32">
        <v>0.08996527777777778</v>
      </c>
      <c r="I64" s="32">
        <f t="shared" si="1"/>
        <v>0.004189814814814827</v>
      </c>
      <c r="J64" s="16"/>
    </row>
    <row r="65" spans="1:10" ht="15">
      <c r="A65" s="115">
        <v>54</v>
      </c>
      <c r="B65" s="84">
        <v>37</v>
      </c>
      <c r="C65" s="87" t="s">
        <v>355</v>
      </c>
      <c r="D65" s="88" t="s">
        <v>208</v>
      </c>
      <c r="E65" s="86" t="s">
        <v>59</v>
      </c>
      <c r="F65" s="85">
        <v>100685</v>
      </c>
      <c r="G65" s="85" t="s">
        <v>35</v>
      </c>
      <c r="H65" s="32">
        <v>0.08996527777777778</v>
      </c>
      <c r="I65" s="32">
        <f t="shared" si="1"/>
        <v>0.004189814814814827</v>
      </c>
      <c r="J65" s="16"/>
    </row>
    <row r="66" spans="1:10" ht="15">
      <c r="A66" s="115">
        <v>55</v>
      </c>
      <c r="B66" s="84">
        <v>57</v>
      </c>
      <c r="C66" s="87" t="s">
        <v>363</v>
      </c>
      <c r="D66" s="88" t="s">
        <v>219</v>
      </c>
      <c r="E66" s="86" t="s">
        <v>79</v>
      </c>
      <c r="F66" s="85" t="s">
        <v>418</v>
      </c>
      <c r="G66" s="85" t="s">
        <v>82</v>
      </c>
      <c r="H66" s="32">
        <v>0.09010416666666667</v>
      </c>
      <c r="I66" s="32">
        <f t="shared" si="1"/>
        <v>0.00432870370370371</v>
      </c>
      <c r="J66" s="16"/>
    </row>
    <row r="67" spans="1:10" ht="15">
      <c r="A67" s="115">
        <v>56</v>
      </c>
      <c r="B67" s="84">
        <v>68</v>
      </c>
      <c r="C67" s="87" t="s">
        <v>464</v>
      </c>
      <c r="D67" s="88" t="s">
        <v>435</v>
      </c>
      <c r="E67" s="86" t="s">
        <v>81</v>
      </c>
      <c r="F67" s="85" t="s">
        <v>436</v>
      </c>
      <c r="G67" s="85" t="s">
        <v>81</v>
      </c>
      <c r="H67" s="32">
        <v>0.09010416666666667</v>
      </c>
      <c r="I67" s="32">
        <f t="shared" si="1"/>
        <v>0.00432870370370371</v>
      </c>
      <c r="J67" s="16"/>
    </row>
    <row r="68" spans="1:10" ht="15">
      <c r="A68" s="115">
        <v>57</v>
      </c>
      <c r="B68" s="84">
        <v>92</v>
      </c>
      <c r="C68" s="87" t="s">
        <v>406</v>
      </c>
      <c r="D68" s="88" t="s">
        <v>340</v>
      </c>
      <c r="E68" s="86" t="s">
        <v>341</v>
      </c>
      <c r="F68" s="85">
        <v>21568</v>
      </c>
      <c r="G68" s="85" t="s">
        <v>441</v>
      </c>
      <c r="H68" s="32">
        <v>0.09010416666666667</v>
      </c>
      <c r="I68" s="32">
        <f t="shared" si="1"/>
        <v>0.00432870370370371</v>
      </c>
      <c r="J68" s="16"/>
    </row>
    <row r="69" spans="1:10" ht="15">
      <c r="A69" s="115">
        <v>58</v>
      </c>
      <c r="B69" s="84">
        <v>4</v>
      </c>
      <c r="C69" s="87" t="s">
        <v>451</v>
      </c>
      <c r="D69" s="88" t="s">
        <v>190</v>
      </c>
      <c r="E69" s="86" t="s">
        <v>45</v>
      </c>
      <c r="F69" s="85">
        <v>258</v>
      </c>
      <c r="G69" s="85" t="s">
        <v>36</v>
      </c>
      <c r="H69" s="32">
        <v>0.09010416666666667</v>
      </c>
      <c r="I69" s="32">
        <f t="shared" si="1"/>
        <v>0.00432870370370371</v>
      </c>
      <c r="J69" s="16"/>
    </row>
    <row r="70" spans="1:10" ht="15">
      <c r="A70" s="115">
        <v>59</v>
      </c>
      <c r="B70" s="84">
        <v>93</v>
      </c>
      <c r="C70" s="87" t="s">
        <v>369</v>
      </c>
      <c r="D70" s="88" t="s">
        <v>240</v>
      </c>
      <c r="E70" s="86" t="s">
        <v>239</v>
      </c>
      <c r="F70" s="85">
        <v>20405</v>
      </c>
      <c r="G70" s="85" t="s">
        <v>440</v>
      </c>
      <c r="H70" s="32">
        <v>0.09010416666666667</v>
      </c>
      <c r="I70" s="32">
        <f t="shared" si="1"/>
        <v>0.00432870370370371</v>
      </c>
      <c r="J70" s="16"/>
    </row>
    <row r="71" spans="1:10" ht="15">
      <c r="A71" s="115">
        <v>60</v>
      </c>
      <c r="B71" s="84">
        <v>158</v>
      </c>
      <c r="C71" s="87" t="s">
        <v>399</v>
      </c>
      <c r="D71" s="88" t="s">
        <v>324</v>
      </c>
      <c r="E71" s="86" t="s">
        <v>323</v>
      </c>
      <c r="F71" s="85">
        <v>19601</v>
      </c>
      <c r="G71" s="85" t="s">
        <v>320</v>
      </c>
      <c r="H71" s="32">
        <v>0.09016203703703703</v>
      </c>
      <c r="I71" s="32">
        <f t="shared" si="1"/>
        <v>0.0043865740740740705</v>
      </c>
      <c r="J71" s="16"/>
    </row>
    <row r="72" spans="1:10" ht="15">
      <c r="A72" s="115">
        <v>61</v>
      </c>
      <c r="B72" s="84">
        <v>44</v>
      </c>
      <c r="C72" s="87" t="s">
        <v>457</v>
      </c>
      <c r="D72" s="88" t="s">
        <v>214</v>
      </c>
      <c r="E72" s="86" t="s">
        <v>80</v>
      </c>
      <c r="F72" s="85">
        <v>5903</v>
      </c>
      <c r="G72" s="85" t="s">
        <v>83</v>
      </c>
      <c r="H72" s="32">
        <v>0.09046296296296297</v>
      </c>
      <c r="I72" s="32">
        <f t="shared" si="1"/>
        <v>0.004687500000000011</v>
      </c>
      <c r="J72" s="16"/>
    </row>
    <row r="73" spans="1:10" ht="15">
      <c r="A73" s="115">
        <v>62</v>
      </c>
      <c r="B73" s="84">
        <v>59</v>
      </c>
      <c r="C73" s="87" t="s">
        <v>460</v>
      </c>
      <c r="D73" s="88" t="s">
        <v>221</v>
      </c>
      <c r="E73" s="86" t="s">
        <v>79</v>
      </c>
      <c r="F73" s="85" t="s">
        <v>423</v>
      </c>
      <c r="G73" s="85" t="s">
        <v>82</v>
      </c>
      <c r="H73" s="32">
        <v>0.09048611111111111</v>
      </c>
      <c r="I73" s="32">
        <f t="shared" si="1"/>
        <v>0.004710648148148158</v>
      </c>
      <c r="J73" s="16"/>
    </row>
    <row r="74" spans="1:10" ht="15">
      <c r="A74" s="115">
        <v>63</v>
      </c>
      <c r="B74" s="84">
        <v>47</v>
      </c>
      <c r="C74" s="87" t="s">
        <v>152</v>
      </c>
      <c r="D74" s="88" t="s">
        <v>153</v>
      </c>
      <c r="E74" s="86" t="s">
        <v>80</v>
      </c>
      <c r="F74" s="85">
        <v>5811</v>
      </c>
      <c r="G74" s="85" t="s">
        <v>83</v>
      </c>
      <c r="H74" s="32">
        <v>0.09190972222222223</v>
      </c>
      <c r="I74" s="32">
        <f t="shared" si="1"/>
        <v>0.00613425925925927</v>
      </c>
      <c r="J74" s="16"/>
    </row>
    <row r="75" spans="1:10" ht="15">
      <c r="A75" s="115">
        <v>64</v>
      </c>
      <c r="B75" s="84">
        <v>63</v>
      </c>
      <c r="C75" s="87" t="s">
        <v>462</v>
      </c>
      <c r="D75" s="88" t="s">
        <v>222</v>
      </c>
      <c r="E75" s="86" t="s">
        <v>81</v>
      </c>
      <c r="F75" s="85" t="s">
        <v>426</v>
      </c>
      <c r="G75" s="85" t="s">
        <v>81</v>
      </c>
      <c r="H75" s="32">
        <v>0.09206018518518518</v>
      </c>
      <c r="I75" s="32">
        <f t="shared" si="1"/>
        <v>0.006284722222222219</v>
      </c>
      <c r="J75" s="16"/>
    </row>
    <row r="76" spans="1:10" ht="15">
      <c r="A76" s="115">
        <v>65</v>
      </c>
      <c r="B76" s="84">
        <v>26</v>
      </c>
      <c r="C76" s="87" t="s">
        <v>136</v>
      </c>
      <c r="D76" s="88" t="s">
        <v>137</v>
      </c>
      <c r="E76" s="86" t="s">
        <v>450</v>
      </c>
      <c r="F76" s="85">
        <v>1603300</v>
      </c>
      <c r="G76" s="85" t="s">
        <v>204</v>
      </c>
      <c r="H76" s="32">
        <v>0.09211805555555556</v>
      </c>
      <c r="I76" s="32">
        <f aca="true" t="shared" si="2" ref="I76:I107">H76-$H$12</f>
        <v>0.006342592592592608</v>
      </c>
      <c r="J76" s="16"/>
    </row>
    <row r="77" spans="1:10" ht="15">
      <c r="A77" s="115">
        <v>66</v>
      </c>
      <c r="B77" s="84">
        <v>137</v>
      </c>
      <c r="C77" s="87" t="s">
        <v>492</v>
      </c>
      <c r="D77" s="88" t="s">
        <v>293</v>
      </c>
      <c r="E77" s="86" t="s">
        <v>294</v>
      </c>
      <c r="F77" s="85">
        <v>9844</v>
      </c>
      <c r="G77" s="85" t="s">
        <v>286</v>
      </c>
      <c r="H77" s="32">
        <v>0.09217592592592593</v>
      </c>
      <c r="I77" s="32">
        <f t="shared" si="2"/>
        <v>0.006400462962962969</v>
      </c>
      <c r="J77" s="16"/>
    </row>
    <row r="78" spans="1:10" ht="15">
      <c r="A78" s="115">
        <v>67</v>
      </c>
      <c r="B78" s="84">
        <v>80</v>
      </c>
      <c r="C78" s="87" t="s">
        <v>166</v>
      </c>
      <c r="D78" s="88" t="s">
        <v>167</v>
      </c>
      <c r="E78" s="86" t="s">
        <v>88</v>
      </c>
      <c r="F78" s="85">
        <v>6808</v>
      </c>
      <c r="G78" s="85" t="s">
        <v>168</v>
      </c>
      <c r="H78" s="32">
        <v>0.09224537037037038</v>
      </c>
      <c r="I78" s="32">
        <f t="shared" si="2"/>
        <v>0.006469907407407424</v>
      </c>
      <c r="J78" s="16"/>
    </row>
    <row r="79" spans="1:10" ht="15">
      <c r="A79" s="115">
        <v>68</v>
      </c>
      <c r="B79" s="84">
        <v>138</v>
      </c>
      <c r="C79" s="87" t="s">
        <v>387</v>
      </c>
      <c r="D79" s="88" t="s">
        <v>295</v>
      </c>
      <c r="E79" s="86" t="s">
        <v>296</v>
      </c>
      <c r="F79" s="85">
        <v>9899</v>
      </c>
      <c r="G79" s="85" t="s">
        <v>412</v>
      </c>
      <c r="H79" s="32">
        <v>0.09224537037037038</v>
      </c>
      <c r="I79" s="32">
        <f t="shared" si="2"/>
        <v>0.006469907407407424</v>
      </c>
      <c r="J79" s="16"/>
    </row>
    <row r="80" spans="1:10" ht="15">
      <c r="A80" s="115">
        <v>69</v>
      </c>
      <c r="B80" s="84">
        <v>128</v>
      </c>
      <c r="C80" s="87" t="s">
        <v>380</v>
      </c>
      <c r="D80" s="88" t="s">
        <v>279</v>
      </c>
      <c r="E80" s="86" t="s">
        <v>277</v>
      </c>
      <c r="F80" s="85">
        <v>19890</v>
      </c>
      <c r="G80" s="85" t="s">
        <v>278</v>
      </c>
      <c r="H80" s="32">
        <v>0.09224537037037038</v>
      </c>
      <c r="I80" s="32">
        <f t="shared" si="2"/>
        <v>0.006469907407407424</v>
      </c>
      <c r="J80" s="16"/>
    </row>
    <row r="81" spans="1:10" ht="15">
      <c r="A81" s="115">
        <v>70</v>
      </c>
      <c r="B81" s="84">
        <v>8</v>
      </c>
      <c r="C81" s="87" t="s">
        <v>349</v>
      </c>
      <c r="D81" s="88" t="s">
        <v>193</v>
      </c>
      <c r="E81" s="86" t="s">
        <v>45</v>
      </c>
      <c r="F81" s="85">
        <v>688</v>
      </c>
      <c r="G81" s="85" t="s">
        <v>36</v>
      </c>
      <c r="H81" s="32">
        <v>0.09224537037037038</v>
      </c>
      <c r="I81" s="32">
        <f t="shared" si="2"/>
        <v>0.006469907407407424</v>
      </c>
      <c r="J81" s="16"/>
    </row>
    <row r="82" spans="1:10" ht="15">
      <c r="A82" s="115">
        <v>71</v>
      </c>
      <c r="B82" s="84">
        <v>147</v>
      </c>
      <c r="C82" s="87" t="s">
        <v>393</v>
      </c>
      <c r="D82" s="88" t="s">
        <v>310</v>
      </c>
      <c r="E82" s="86" t="s">
        <v>309</v>
      </c>
      <c r="F82" s="85">
        <v>20800</v>
      </c>
      <c r="G82" s="85" t="s">
        <v>305</v>
      </c>
      <c r="H82" s="32">
        <v>0.09224537037037038</v>
      </c>
      <c r="I82" s="32">
        <f t="shared" si="2"/>
        <v>0.006469907407407424</v>
      </c>
      <c r="J82" s="16"/>
    </row>
    <row r="83" spans="1:10" ht="15">
      <c r="A83" s="115">
        <v>72</v>
      </c>
      <c r="B83" s="84">
        <v>130</v>
      </c>
      <c r="C83" s="87" t="s">
        <v>382</v>
      </c>
      <c r="D83" s="88" t="s">
        <v>282</v>
      </c>
      <c r="E83" s="86" t="s">
        <v>283</v>
      </c>
      <c r="F83" s="85">
        <v>14424</v>
      </c>
      <c r="G83" s="85" t="s">
        <v>278</v>
      </c>
      <c r="H83" s="32">
        <v>0.09224537037037038</v>
      </c>
      <c r="I83" s="32">
        <f t="shared" si="2"/>
        <v>0.006469907407407424</v>
      </c>
      <c r="J83" s="16"/>
    </row>
    <row r="84" spans="1:10" ht="15">
      <c r="A84" s="115">
        <v>73</v>
      </c>
      <c r="B84" s="84">
        <v>19</v>
      </c>
      <c r="C84" s="87" t="s">
        <v>176</v>
      </c>
      <c r="D84" s="88" t="s">
        <v>127</v>
      </c>
      <c r="E84" s="86" t="s">
        <v>128</v>
      </c>
      <c r="F84" s="85" t="s">
        <v>129</v>
      </c>
      <c r="G84" s="85" t="s">
        <v>119</v>
      </c>
      <c r="H84" s="32">
        <v>0.09224537037037038</v>
      </c>
      <c r="I84" s="32">
        <f t="shared" si="2"/>
        <v>0.006469907407407424</v>
      </c>
      <c r="J84" s="16"/>
    </row>
    <row r="85" spans="1:10" ht="15">
      <c r="A85" s="115">
        <v>74</v>
      </c>
      <c r="B85" s="84">
        <v>132</v>
      </c>
      <c r="C85" s="87" t="s">
        <v>502</v>
      </c>
      <c r="D85" s="88" t="s">
        <v>503</v>
      </c>
      <c r="E85" s="86" t="s">
        <v>504</v>
      </c>
      <c r="F85" s="85">
        <v>18904</v>
      </c>
      <c r="G85" s="85" t="s">
        <v>278</v>
      </c>
      <c r="H85" s="32">
        <v>0.09231481481481481</v>
      </c>
      <c r="I85" s="32">
        <f t="shared" si="2"/>
        <v>0.006539351851851852</v>
      </c>
      <c r="J85" s="16"/>
    </row>
    <row r="86" spans="1:10" ht="15">
      <c r="A86" s="115">
        <v>75</v>
      </c>
      <c r="B86" s="84">
        <v>61</v>
      </c>
      <c r="C86" s="87" t="s">
        <v>154</v>
      </c>
      <c r="D86" s="88" t="s">
        <v>155</v>
      </c>
      <c r="E86" s="86" t="s">
        <v>79</v>
      </c>
      <c r="F86" s="85" t="s">
        <v>422</v>
      </c>
      <c r="G86" s="85" t="s">
        <v>82</v>
      </c>
      <c r="H86" s="32">
        <v>0.09236111111111112</v>
      </c>
      <c r="I86" s="32">
        <f t="shared" si="2"/>
        <v>0.00658564814814816</v>
      </c>
      <c r="J86" s="16"/>
    </row>
    <row r="87" spans="1:10" ht="15">
      <c r="A87" s="115">
        <v>76</v>
      </c>
      <c r="B87" s="84">
        <v>127</v>
      </c>
      <c r="C87" s="87" t="s">
        <v>489</v>
      </c>
      <c r="D87" s="88" t="s">
        <v>276</v>
      </c>
      <c r="E87" s="86" t="s">
        <v>277</v>
      </c>
      <c r="F87" s="85">
        <v>20456</v>
      </c>
      <c r="G87" s="85" t="s">
        <v>278</v>
      </c>
      <c r="H87" s="32">
        <v>0.09260416666666667</v>
      </c>
      <c r="I87" s="32">
        <f t="shared" si="2"/>
        <v>0.006828703703703712</v>
      </c>
      <c r="J87" s="16"/>
    </row>
    <row r="88" spans="1:10" ht="15">
      <c r="A88" s="115">
        <v>77</v>
      </c>
      <c r="B88" s="84">
        <v>91</v>
      </c>
      <c r="C88" s="87" t="s">
        <v>368</v>
      </c>
      <c r="D88" s="88" t="s">
        <v>237</v>
      </c>
      <c r="E88" s="86" t="s">
        <v>238</v>
      </c>
      <c r="F88" s="85">
        <v>24</v>
      </c>
      <c r="G88" s="85" t="s">
        <v>305</v>
      </c>
      <c r="H88" s="32">
        <v>0.09321759259259259</v>
      </c>
      <c r="I88" s="32">
        <f t="shared" si="2"/>
        <v>0.007442129629629632</v>
      </c>
      <c r="J88" s="16"/>
    </row>
    <row r="89" spans="1:10" ht="15">
      <c r="A89" s="115">
        <v>78</v>
      </c>
      <c r="B89" s="84">
        <v>60</v>
      </c>
      <c r="C89" s="87" t="s">
        <v>461</v>
      </c>
      <c r="D89" s="88" t="s">
        <v>415</v>
      </c>
      <c r="E89" s="86" t="s">
        <v>79</v>
      </c>
      <c r="F89" s="85" t="s">
        <v>416</v>
      </c>
      <c r="G89" s="85" t="s">
        <v>82</v>
      </c>
      <c r="H89" s="32">
        <v>0.0947337962962963</v>
      </c>
      <c r="I89" s="32">
        <f t="shared" si="2"/>
        <v>0.008958333333333346</v>
      </c>
      <c r="J89" s="16"/>
    </row>
    <row r="90" spans="1:10" ht="15">
      <c r="A90" s="115">
        <v>79</v>
      </c>
      <c r="B90" s="84">
        <v>10</v>
      </c>
      <c r="C90" s="87" t="s">
        <v>112</v>
      </c>
      <c r="D90" s="88" t="s">
        <v>113</v>
      </c>
      <c r="E90" s="86" t="s">
        <v>85</v>
      </c>
      <c r="F90" s="85">
        <v>22048</v>
      </c>
      <c r="G90" s="85" t="s">
        <v>86</v>
      </c>
      <c r="H90" s="32">
        <v>0.0947337962962963</v>
      </c>
      <c r="I90" s="32">
        <f t="shared" si="2"/>
        <v>0.008958333333333346</v>
      </c>
      <c r="J90" s="16"/>
    </row>
    <row r="91" spans="1:10" ht="15">
      <c r="A91" s="115">
        <v>80</v>
      </c>
      <c r="B91" s="84">
        <v>22</v>
      </c>
      <c r="C91" s="87" t="s">
        <v>454</v>
      </c>
      <c r="D91" s="88" t="s">
        <v>202</v>
      </c>
      <c r="E91" s="86" t="s">
        <v>200</v>
      </c>
      <c r="F91" s="85" t="s">
        <v>203</v>
      </c>
      <c r="G91" s="85" t="s">
        <v>119</v>
      </c>
      <c r="H91" s="32">
        <v>0.09478009259259258</v>
      </c>
      <c r="I91" s="32">
        <f t="shared" si="2"/>
        <v>0.009004629629629626</v>
      </c>
      <c r="J91" s="16"/>
    </row>
    <row r="92" spans="1:10" ht="15">
      <c r="A92" s="115">
        <v>81</v>
      </c>
      <c r="B92" s="84">
        <v>21</v>
      </c>
      <c r="C92" s="87" t="s">
        <v>454</v>
      </c>
      <c r="D92" s="88" t="s">
        <v>199</v>
      </c>
      <c r="E92" s="86" t="s">
        <v>200</v>
      </c>
      <c r="F92" s="85" t="s">
        <v>201</v>
      </c>
      <c r="G92" s="85" t="s">
        <v>119</v>
      </c>
      <c r="H92" s="32">
        <v>0.09478009259259258</v>
      </c>
      <c r="I92" s="32">
        <f t="shared" si="2"/>
        <v>0.009004629629629626</v>
      </c>
      <c r="J92" s="16"/>
    </row>
    <row r="93" spans="1:10" ht="15">
      <c r="A93" s="115">
        <v>82</v>
      </c>
      <c r="B93" s="84">
        <v>11</v>
      </c>
      <c r="C93" s="87" t="s">
        <v>114</v>
      </c>
      <c r="D93" s="88" t="s">
        <v>115</v>
      </c>
      <c r="E93" s="86" t="s">
        <v>85</v>
      </c>
      <c r="F93" s="85">
        <v>22013</v>
      </c>
      <c r="G93" s="85" t="s">
        <v>86</v>
      </c>
      <c r="H93" s="32">
        <v>0.09481481481481481</v>
      </c>
      <c r="I93" s="32">
        <f t="shared" si="2"/>
        <v>0.009039351851851854</v>
      </c>
      <c r="J93" s="16"/>
    </row>
    <row r="94" spans="1:10" ht="15">
      <c r="A94" s="115">
        <v>83</v>
      </c>
      <c r="B94" s="84">
        <v>77</v>
      </c>
      <c r="C94" s="87" t="s">
        <v>468</v>
      </c>
      <c r="D94" s="88" t="s">
        <v>230</v>
      </c>
      <c r="E94" s="86" t="s">
        <v>87</v>
      </c>
      <c r="F94" s="85">
        <v>8674</v>
      </c>
      <c r="G94" s="85" t="s">
        <v>163</v>
      </c>
      <c r="H94" s="32">
        <v>0.09484953703703704</v>
      </c>
      <c r="I94" s="32">
        <f t="shared" si="2"/>
        <v>0.009074074074074082</v>
      </c>
      <c r="J94" s="16"/>
    </row>
    <row r="95" spans="1:10" ht="15">
      <c r="A95" s="115">
        <v>84</v>
      </c>
      <c r="B95" s="84">
        <v>30</v>
      </c>
      <c r="C95" s="87" t="s">
        <v>134</v>
      </c>
      <c r="D95" s="88" t="s">
        <v>142</v>
      </c>
      <c r="E95" s="86" t="s">
        <v>141</v>
      </c>
      <c r="F95" s="85">
        <v>1602867</v>
      </c>
      <c r="G95" s="85" t="s">
        <v>141</v>
      </c>
      <c r="H95" s="32">
        <v>0.09484953703703704</v>
      </c>
      <c r="I95" s="32">
        <f t="shared" si="2"/>
        <v>0.009074074074074082</v>
      </c>
      <c r="J95" s="16"/>
    </row>
    <row r="96" spans="1:10" ht="15">
      <c r="A96" s="115">
        <v>85</v>
      </c>
      <c r="B96" s="84">
        <v>150</v>
      </c>
      <c r="C96" s="87" t="s">
        <v>389</v>
      </c>
      <c r="D96" s="88" t="s">
        <v>314</v>
      </c>
      <c r="E96" s="86" t="s">
        <v>312</v>
      </c>
      <c r="F96" s="85">
        <v>10728</v>
      </c>
      <c r="G96" s="85" t="s">
        <v>442</v>
      </c>
      <c r="H96" s="32">
        <v>0.09484953703703704</v>
      </c>
      <c r="I96" s="32">
        <f t="shared" si="2"/>
        <v>0.009074074074074082</v>
      </c>
      <c r="J96" s="16"/>
    </row>
    <row r="97" spans="1:10" ht="15">
      <c r="A97" s="115">
        <v>86</v>
      </c>
      <c r="B97" s="84">
        <v>101</v>
      </c>
      <c r="C97" s="87" t="s">
        <v>373</v>
      </c>
      <c r="D97" s="88" t="s">
        <v>247</v>
      </c>
      <c r="E97" s="86" t="s">
        <v>239</v>
      </c>
      <c r="F97" s="85">
        <v>20213</v>
      </c>
      <c r="G97" s="85" t="s">
        <v>440</v>
      </c>
      <c r="H97" s="32">
        <v>0.09484953703703704</v>
      </c>
      <c r="I97" s="32">
        <f t="shared" si="2"/>
        <v>0.009074074074074082</v>
      </c>
      <c r="J97" s="16"/>
    </row>
    <row r="98" spans="1:10" ht="15">
      <c r="A98" s="115">
        <v>87</v>
      </c>
      <c r="B98" s="84">
        <v>104</v>
      </c>
      <c r="C98" s="87" t="s">
        <v>479</v>
      </c>
      <c r="D98" s="88" t="s">
        <v>251</v>
      </c>
      <c r="E98" s="86" t="s">
        <v>252</v>
      </c>
      <c r="F98" s="85">
        <v>5561</v>
      </c>
      <c r="G98" s="85" t="s">
        <v>441</v>
      </c>
      <c r="H98" s="32">
        <v>0.09484953703703704</v>
      </c>
      <c r="I98" s="32">
        <f t="shared" si="2"/>
        <v>0.009074074074074082</v>
      </c>
      <c r="J98" s="16"/>
    </row>
    <row r="99" spans="1:10" ht="15">
      <c r="A99" s="115">
        <v>88</v>
      </c>
      <c r="B99" s="84">
        <v>56</v>
      </c>
      <c r="C99" s="87" t="s">
        <v>362</v>
      </c>
      <c r="D99" s="88" t="s">
        <v>218</v>
      </c>
      <c r="E99" s="86" t="s">
        <v>79</v>
      </c>
      <c r="F99" s="85" t="s">
        <v>421</v>
      </c>
      <c r="G99" s="85" t="s">
        <v>82</v>
      </c>
      <c r="H99" s="32">
        <v>0.09484953703703704</v>
      </c>
      <c r="I99" s="32">
        <f t="shared" si="2"/>
        <v>0.009074074074074082</v>
      </c>
      <c r="J99" s="16"/>
    </row>
    <row r="100" spans="1:10" ht="15">
      <c r="A100" s="115">
        <v>89</v>
      </c>
      <c r="B100" s="84">
        <v>100</v>
      </c>
      <c r="C100" s="87" t="s">
        <v>372</v>
      </c>
      <c r="D100" s="88" t="s">
        <v>246</v>
      </c>
      <c r="E100" s="86" t="s">
        <v>239</v>
      </c>
      <c r="F100" s="85">
        <v>21494</v>
      </c>
      <c r="G100" s="85" t="s">
        <v>440</v>
      </c>
      <c r="H100" s="32">
        <v>0.09484953703703704</v>
      </c>
      <c r="I100" s="32">
        <f t="shared" si="2"/>
        <v>0.009074074074074082</v>
      </c>
      <c r="J100" s="16"/>
    </row>
    <row r="101" spans="1:10" ht="15">
      <c r="A101" s="115">
        <v>90</v>
      </c>
      <c r="B101" s="84">
        <v>82</v>
      </c>
      <c r="C101" s="87" t="s">
        <v>471</v>
      </c>
      <c r="D101" s="88" t="s">
        <v>234</v>
      </c>
      <c r="E101" s="86" t="s">
        <v>169</v>
      </c>
      <c r="F101" s="85">
        <v>7536</v>
      </c>
      <c r="G101" s="85" t="s">
        <v>163</v>
      </c>
      <c r="H101" s="32">
        <v>0.09884259259259259</v>
      </c>
      <c r="I101" s="32">
        <f t="shared" si="2"/>
        <v>0.013067129629629637</v>
      </c>
      <c r="J101" s="16"/>
    </row>
    <row r="102" spans="1:10" ht="15">
      <c r="A102" s="115">
        <v>91</v>
      </c>
      <c r="B102" s="84">
        <v>20</v>
      </c>
      <c r="C102" s="87" t="s">
        <v>453</v>
      </c>
      <c r="D102" s="88" t="s">
        <v>409</v>
      </c>
      <c r="E102" s="86" t="s">
        <v>128</v>
      </c>
      <c r="F102" s="85" t="s">
        <v>410</v>
      </c>
      <c r="G102" s="85" t="s">
        <v>119</v>
      </c>
      <c r="H102" s="32">
        <v>0.09901620370370372</v>
      </c>
      <c r="I102" s="32">
        <f t="shared" si="2"/>
        <v>0.013240740740740761</v>
      </c>
      <c r="J102" s="16"/>
    </row>
    <row r="103" spans="1:10" ht="15">
      <c r="A103" s="115">
        <v>92</v>
      </c>
      <c r="B103" s="84">
        <v>125</v>
      </c>
      <c r="C103" s="87" t="s">
        <v>487</v>
      </c>
      <c r="D103" s="88" t="s">
        <v>273</v>
      </c>
      <c r="E103" s="86" t="s">
        <v>274</v>
      </c>
      <c r="F103" s="85">
        <v>19335</v>
      </c>
      <c r="G103" s="85" t="s">
        <v>175</v>
      </c>
      <c r="H103" s="32">
        <v>0.09995370370370371</v>
      </c>
      <c r="I103" s="32">
        <f t="shared" si="2"/>
        <v>0.014178240740740755</v>
      </c>
      <c r="J103" s="16"/>
    </row>
    <row r="104" spans="1:10" ht="15">
      <c r="A104" s="115">
        <v>93</v>
      </c>
      <c r="B104" s="84">
        <v>36</v>
      </c>
      <c r="C104" s="87" t="s">
        <v>354</v>
      </c>
      <c r="D104" s="88" t="s">
        <v>207</v>
      </c>
      <c r="E104" s="86" t="s">
        <v>59</v>
      </c>
      <c r="F104" s="85">
        <v>100192</v>
      </c>
      <c r="G104" s="85" t="s">
        <v>35</v>
      </c>
      <c r="H104" s="32">
        <v>0.10075231481481482</v>
      </c>
      <c r="I104" s="32">
        <f t="shared" si="2"/>
        <v>0.014976851851851866</v>
      </c>
      <c r="J104" s="16"/>
    </row>
    <row r="105" spans="1:10" ht="15">
      <c r="A105" s="115">
        <v>94</v>
      </c>
      <c r="B105" s="84">
        <v>64</v>
      </c>
      <c r="C105" s="87" t="s">
        <v>463</v>
      </c>
      <c r="D105" s="88" t="s">
        <v>223</v>
      </c>
      <c r="E105" s="86" t="s">
        <v>81</v>
      </c>
      <c r="F105" s="85" t="s">
        <v>427</v>
      </c>
      <c r="G105" s="85" t="s">
        <v>81</v>
      </c>
      <c r="H105" s="32">
        <v>0.10925925925925926</v>
      </c>
      <c r="I105" s="32">
        <f t="shared" si="2"/>
        <v>0.023483796296296308</v>
      </c>
      <c r="J105" s="16"/>
    </row>
    <row r="106" spans="1:10" ht="15">
      <c r="A106" s="115">
        <v>95</v>
      </c>
      <c r="B106" s="84">
        <v>116</v>
      </c>
      <c r="C106" s="87" t="s">
        <v>483</v>
      </c>
      <c r="D106" s="88" t="s">
        <v>263</v>
      </c>
      <c r="E106" s="86" t="s">
        <v>438</v>
      </c>
      <c r="F106" s="85">
        <v>5599</v>
      </c>
      <c r="G106" s="85" t="s">
        <v>180</v>
      </c>
      <c r="H106" s="32">
        <v>0.10960648148148149</v>
      </c>
      <c r="I106" s="32">
        <f t="shared" si="2"/>
        <v>0.02383101851851853</v>
      </c>
      <c r="J106" s="16"/>
    </row>
    <row r="107" spans="1:10" ht="15">
      <c r="A107" s="115">
        <v>96</v>
      </c>
      <c r="B107" s="84">
        <v>43</v>
      </c>
      <c r="C107" s="87" t="s">
        <v>359</v>
      </c>
      <c r="D107" s="88" t="s">
        <v>213</v>
      </c>
      <c r="E107" s="86" t="s">
        <v>80</v>
      </c>
      <c r="F107" s="85">
        <v>914</v>
      </c>
      <c r="G107" s="85" t="s">
        <v>83</v>
      </c>
      <c r="H107" s="32">
        <v>0.10960648148148149</v>
      </c>
      <c r="I107" s="32">
        <f t="shared" si="2"/>
        <v>0.02383101851851853</v>
      </c>
      <c r="J107" s="16"/>
    </row>
    <row r="108" spans="1:10" ht="15">
      <c r="A108" s="115">
        <v>97</v>
      </c>
      <c r="B108" s="84">
        <v>149</v>
      </c>
      <c r="C108" s="87" t="s">
        <v>395</v>
      </c>
      <c r="D108" s="88" t="s">
        <v>313</v>
      </c>
      <c r="E108" s="86" t="s">
        <v>312</v>
      </c>
      <c r="F108" s="85">
        <v>8356</v>
      </c>
      <c r="G108" s="85" t="s">
        <v>442</v>
      </c>
      <c r="H108" s="32">
        <v>0.11076388888888888</v>
      </c>
      <c r="I108" s="32">
        <f aca="true" t="shared" si="3" ref="I108:I131">H108-$H$12</f>
        <v>0.024988425925925928</v>
      </c>
      <c r="J108" s="16"/>
    </row>
    <row r="109" spans="1:10" ht="15">
      <c r="A109" s="115">
        <v>98</v>
      </c>
      <c r="B109" s="84">
        <v>42</v>
      </c>
      <c r="C109" s="87" t="s">
        <v>358</v>
      </c>
      <c r="D109" s="88" t="s">
        <v>212</v>
      </c>
      <c r="E109" s="86" t="s">
        <v>59</v>
      </c>
      <c r="F109" s="85">
        <v>100776</v>
      </c>
      <c r="G109" s="85" t="s">
        <v>35</v>
      </c>
      <c r="H109" s="32">
        <v>0.11076388888888888</v>
      </c>
      <c r="I109" s="32">
        <f t="shared" si="3"/>
        <v>0.024988425925925928</v>
      </c>
      <c r="J109" s="16"/>
    </row>
    <row r="110" spans="1:10" ht="15">
      <c r="A110" s="115">
        <v>99</v>
      </c>
      <c r="B110" s="84">
        <v>122</v>
      </c>
      <c r="C110" s="87" t="s">
        <v>485</v>
      </c>
      <c r="D110" s="88" t="s">
        <v>342</v>
      </c>
      <c r="E110" s="86" t="s">
        <v>343</v>
      </c>
      <c r="F110" s="85">
        <v>21129</v>
      </c>
      <c r="G110" s="85" t="s">
        <v>175</v>
      </c>
      <c r="H110" s="32">
        <v>0.11226851851851853</v>
      </c>
      <c r="I110" s="32">
        <f t="shared" si="3"/>
        <v>0.026493055555555575</v>
      </c>
      <c r="J110" s="16"/>
    </row>
    <row r="111" spans="1:10" ht="15">
      <c r="A111" s="115">
        <v>100</v>
      </c>
      <c r="B111" s="84">
        <v>58</v>
      </c>
      <c r="C111" s="87" t="s">
        <v>364</v>
      </c>
      <c r="D111" s="88" t="s">
        <v>220</v>
      </c>
      <c r="E111" s="86" t="s">
        <v>79</v>
      </c>
      <c r="F111" s="85" t="s">
        <v>424</v>
      </c>
      <c r="G111" s="85" t="s">
        <v>82</v>
      </c>
      <c r="H111" s="32">
        <v>0.11226851851851853</v>
      </c>
      <c r="I111" s="32">
        <f t="shared" si="3"/>
        <v>0.026493055555555575</v>
      </c>
      <c r="J111" s="16"/>
    </row>
    <row r="112" spans="1:10" ht="15">
      <c r="A112" s="115">
        <v>101</v>
      </c>
      <c r="B112" s="84">
        <v>99</v>
      </c>
      <c r="C112" s="87" t="s">
        <v>476</v>
      </c>
      <c r="D112" s="88" t="s">
        <v>245</v>
      </c>
      <c r="E112" s="86" t="s">
        <v>239</v>
      </c>
      <c r="F112" s="85">
        <v>19610</v>
      </c>
      <c r="G112" s="85" t="s">
        <v>440</v>
      </c>
      <c r="H112" s="32">
        <v>0.11226851851851853</v>
      </c>
      <c r="I112" s="32">
        <f t="shared" si="3"/>
        <v>0.026493055555555575</v>
      </c>
      <c r="J112" s="16"/>
    </row>
    <row r="113" spans="1:10" ht="15">
      <c r="A113" s="115">
        <v>102</v>
      </c>
      <c r="B113" s="84">
        <v>164</v>
      </c>
      <c r="C113" s="87" t="s">
        <v>500</v>
      </c>
      <c r="D113" s="88" t="s">
        <v>328</v>
      </c>
      <c r="E113" s="86" t="s">
        <v>327</v>
      </c>
      <c r="F113" s="85">
        <v>20971</v>
      </c>
      <c r="G113" s="85" t="s">
        <v>320</v>
      </c>
      <c r="H113" s="32">
        <v>0.11226851851851853</v>
      </c>
      <c r="I113" s="32">
        <f t="shared" si="3"/>
        <v>0.026493055555555575</v>
      </c>
      <c r="J113" s="16"/>
    </row>
    <row r="114" spans="1:10" ht="15">
      <c r="A114" s="115">
        <v>103</v>
      </c>
      <c r="B114" s="84">
        <v>121</v>
      </c>
      <c r="C114" s="87" t="s">
        <v>378</v>
      </c>
      <c r="D114" s="88" t="s">
        <v>267</v>
      </c>
      <c r="E114" s="86" t="s">
        <v>268</v>
      </c>
      <c r="F114" s="85">
        <v>19405</v>
      </c>
      <c r="G114" s="85" t="s">
        <v>175</v>
      </c>
      <c r="H114" s="32">
        <v>0.11226851851851853</v>
      </c>
      <c r="I114" s="32">
        <f t="shared" si="3"/>
        <v>0.026493055555555575</v>
      </c>
      <c r="J114" s="16"/>
    </row>
    <row r="115" spans="1:10" ht="15">
      <c r="A115" s="115">
        <v>104</v>
      </c>
      <c r="B115" s="84">
        <v>81</v>
      </c>
      <c r="C115" s="87" t="s">
        <v>470</v>
      </c>
      <c r="D115" s="88" t="s">
        <v>233</v>
      </c>
      <c r="E115" s="86" t="s">
        <v>169</v>
      </c>
      <c r="F115" s="85">
        <v>7130</v>
      </c>
      <c r="G115" s="85" t="s">
        <v>163</v>
      </c>
      <c r="H115" s="32">
        <v>0.11226851851851853</v>
      </c>
      <c r="I115" s="32">
        <f t="shared" si="3"/>
        <v>0.026493055555555575</v>
      </c>
      <c r="J115" s="16"/>
    </row>
    <row r="116" spans="1:10" ht="15">
      <c r="A116" s="115">
        <v>105</v>
      </c>
      <c r="B116" s="84">
        <v>165</v>
      </c>
      <c r="C116" s="87" t="s">
        <v>400</v>
      </c>
      <c r="D116" s="88" t="s">
        <v>329</v>
      </c>
      <c r="E116" s="86" t="s">
        <v>330</v>
      </c>
      <c r="F116" s="85">
        <v>21639</v>
      </c>
      <c r="G116" s="85" t="s">
        <v>441</v>
      </c>
      <c r="H116" s="32">
        <v>0.11226851851851853</v>
      </c>
      <c r="I116" s="32">
        <f t="shared" si="3"/>
        <v>0.026493055555555575</v>
      </c>
      <c r="J116" s="16"/>
    </row>
    <row r="117" spans="1:10" ht="15">
      <c r="A117" s="115">
        <v>106</v>
      </c>
      <c r="B117" s="84">
        <v>40</v>
      </c>
      <c r="C117" s="87" t="s">
        <v>456</v>
      </c>
      <c r="D117" s="88" t="s">
        <v>211</v>
      </c>
      <c r="E117" s="86" t="s">
        <v>59</v>
      </c>
      <c r="F117" s="85">
        <v>100382</v>
      </c>
      <c r="G117" s="85" t="s">
        <v>35</v>
      </c>
      <c r="H117" s="32">
        <v>0.11226851851851853</v>
      </c>
      <c r="I117" s="32">
        <f t="shared" si="3"/>
        <v>0.026493055555555575</v>
      </c>
      <c r="J117" s="16"/>
    </row>
    <row r="118" spans="1:10" ht="15">
      <c r="A118" s="115">
        <v>107</v>
      </c>
      <c r="B118" s="84">
        <v>109</v>
      </c>
      <c r="C118" s="87" t="s">
        <v>481</v>
      </c>
      <c r="D118" s="88" t="s">
        <v>260</v>
      </c>
      <c r="E118" s="86" t="s">
        <v>259</v>
      </c>
      <c r="F118" s="85">
        <v>21091</v>
      </c>
      <c r="G118" s="85" t="s">
        <v>255</v>
      </c>
      <c r="H118" s="32">
        <v>0.11273148148148149</v>
      </c>
      <c r="I118" s="32">
        <f t="shared" si="3"/>
        <v>0.026956018518518532</v>
      </c>
      <c r="J118" s="16"/>
    </row>
    <row r="119" spans="1:10" ht="15">
      <c r="A119" s="115">
        <v>108</v>
      </c>
      <c r="B119" s="84">
        <v>78</v>
      </c>
      <c r="C119" s="87" t="s">
        <v>469</v>
      </c>
      <c r="D119" s="88" t="s">
        <v>231</v>
      </c>
      <c r="E119" s="86" t="s">
        <v>87</v>
      </c>
      <c r="F119" s="85">
        <v>6082</v>
      </c>
      <c r="G119" s="85" t="s">
        <v>163</v>
      </c>
      <c r="H119" s="32">
        <v>0.11273148148148149</v>
      </c>
      <c r="I119" s="32">
        <f t="shared" si="3"/>
        <v>0.026956018518518532</v>
      </c>
      <c r="J119" s="16"/>
    </row>
    <row r="120" spans="1:10" ht="15">
      <c r="A120" s="115">
        <v>109</v>
      </c>
      <c r="B120" s="84">
        <v>108</v>
      </c>
      <c r="C120" s="87" t="s">
        <v>474</v>
      </c>
      <c r="D120" s="88" t="s">
        <v>258</v>
      </c>
      <c r="E120" s="86" t="s">
        <v>259</v>
      </c>
      <c r="F120" s="85">
        <v>20364</v>
      </c>
      <c r="G120" s="85" t="s">
        <v>255</v>
      </c>
      <c r="H120" s="32">
        <v>0.11273148148148149</v>
      </c>
      <c r="I120" s="32">
        <f t="shared" si="3"/>
        <v>0.026956018518518532</v>
      </c>
      <c r="J120" s="16"/>
    </row>
    <row r="121" spans="1:10" ht="15">
      <c r="A121" s="115">
        <v>110</v>
      </c>
      <c r="B121" s="84">
        <v>169</v>
      </c>
      <c r="C121" s="87" t="s">
        <v>398</v>
      </c>
      <c r="D121" s="88" t="s">
        <v>334</v>
      </c>
      <c r="E121" s="86" t="s">
        <v>335</v>
      </c>
      <c r="F121" s="85">
        <v>21453</v>
      </c>
      <c r="G121" s="85" t="s">
        <v>255</v>
      </c>
      <c r="H121" s="32">
        <v>0.11319444444444444</v>
      </c>
      <c r="I121" s="32">
        <f t="shared" si="3"/>
        <v>0.02741898148148149</v>
      </c>
      <c r="J121" s="16"/>
    </row>
    <row r="122" spans="1:10" ht="15">
      <c r="A122" s="115">
        <v>111</v>
      </c>
      <c r="B122" s="84">
        <v>131</v>
      </c>
      <c r="C122" s="87" t="s">
        <v>490</v>
      </c>
      <c r="D122" s="88" t="s">
        <v>284</v>
      </c>
      <c r="E122" s="86" t="s">
        <v>285</v>
      </c>
      <c r="F122" s="85">
        <v>6850</v>
      </c>
      <c r="G122" s="85" t="s">
        <v>286</v>
      </c>
      <c r="H122" s="32">
        <v>0.11342592592592593</v>
      </c>
      <c r="I122" s="32">
        <f t="shared" si="3"/>
        <v>0.027650462962962974</v>
      </c>
      <c r="J122" s="16"/>
    </row>
    <row r="123" spans="1:10" ht="15">
      <c r="A123" s="115">
        <v>112</v>
      </c>
      <c r="B123" s="84">
        <v>97</v>
      </c>
      <c r="C123" s="87" t="s">
        <v>474</v>
      </c>
      <c r="D123" s="88" t="s">
        <v>243</v>
      </c>
      <c r="E123" s="86" t="s">
        <v>239</v>
      </c>
      <c r="F123" s="85">
        <v>20474</v>
      </c>
      <c r="G123" s="85" t="s">
        <v>440</v>
      </c>
      <c r="H123" s="32">
        <v>0.11354166666666667</v>
      </c>
      <c r="I123" s="32">
        <f t="shared" si="3"/>
        <v>0.02776620370370371</v>
      </c>
      <c r="J123" s="16"/>
    </row>
    <row r="124" spans="1:10" ht="15">
      <c r="A124" s="115">
        <v>113</v>
      </c>
      <c r="B124" s="84">
        <v>146</v>
      </c>
      <c r="C124" s="87" t="s">
        <v>392</v>
      </c>
      <c r="D124" s="88" t="s">
        <v>308</v>
      </c>
      <c r="E124" s="86" t="s">
        <v>309</v>
      </c>
      <c r="F124" s="85">
        <v>19337</v>
      </c>
      <c r="G124" s="85" t="s">
        <v>305</v>
      </c>
      <c r="H124" s="32">
        <v>0.11388888888888889</v>
      </c>
      <c r="I124" s="32">
        <f t="shared" si="3"/>
        <v>0.02811342592592593</v>
      </c>
      <c r="J124" s="16"/>
    </row>
    <row r="125" spans="1:10" ht="15">
      <c r="A125" s="115">
        <v>114</v>
      </c>
      <c r="B125" s="84">
        <v>45</v>
      </c>
      <c r="C125" s="87" t="s">
        <v>458</v>
      </c>
      <c r="D125" s="88" t="s">
        <v>215</v>
      </c>
      <c r="E125" s="86" t="s">
        <v>80</v>
      </c>
      <c r="F125" s="85">
        <v>3001</v>
      </c>
      <c r="G125" s="85" t="s">
        <v>83</v>
      </c>
      <c r="H125" s="32">
        <v>0.11412037037037037</v>
      </c>
      <c r="I125" s="32">
        <f t="shared" si="3"/>
        <v>0.028344907407407416</v>
      </c>
      <c r="J125" s="16"/>
    </row>
    <row r="126" spans="1:10" ht="15">
      <c r="A126" s="115">
        <v>115</v>
      </c>
      <c r="B126" s="84">
        <v>14</v>
      </c>
      <c r="C126" s="87" t="s">
        <v>350</v>
      </c>
      <c r="D126" s="88" t="s">
        <v>196</v>
      </c>
      <c r="E126" s="86" t="s">
        <v>85</v>
      </c>
      <c r="F126" s="85">
        <v>22072</v>
      </c>
      <c r="G126" s="85" t="s">
        <v>86</v>
      </c>
      <c r="H126" s="32">
        <v>0.11423611111111111</v>
      </c>
      <c r="I126" s="32">
        <f t="shared" si="3"/>
        <v>0.02846064814814815</v>
      </c>
      <c r="J126" s="16"/>
    </row>
    <row r="127" spans="1:10" ht="15">
      <c r="A127" s="115">
        <v>116</v>
      </c>
      <c r="B127" s="84">
        <v>161</v>
      </c>
      <c r="C127" s="87" t="s">
        <v>498</v>
      </c>
      <c r="D127" s="88" t="s">
        <v>325</v>
      </c>
      <c r="E127" s="86" t="s">
        <v>323</v>
      </c>
      <c r="F127" s="85">
        <v>19907</v>
      </c>
      <c r="G127" s="85" t="s">
        <v>320</v>
      </c>
      <c r="H127" s="32">
        <v>0.11423611111111111</v>
      </c>
      <c r="I127" s="32">
        <f t="shared" si="3"/>
        <v>0.02846064814814815</v>
      </c>
      <c r="J127" s="16"/>
    </row>
    <row r="128" spans="1:10" ht="15">
      <c r="A128" s="115">
        <v>117</v>
      </c>
      <c r="B128" s="84">
        <v>126</v>
      </c>
      <c r="C128" s="87" t="s">
        <v>488</v>
      </c>
      <c r="D128" s="88" t="s">
        <v>275</v>
      </c>
      <c r="E128" s="86" t="s">
        <v>266</v>
      </c>
      <c r="F128" s="85">
        <v>19308</v>
      </c>
      <c r="G128" s="85" t="s">
        <v>175</v>
      </c>
      <c r="H128" s="32">
        <v>0.11481481481481481</v>
      </c>
      <c r="I128" s="32">
        <f t="shared" si="3"/>
        <v>0.029039351851851858</v>
      </c>
      <c r="J128" s="16"/>
    </row>
    <row r="129" spans="1:10" ht="15">
      <c r="A129" s="115">
        <v>118</v>
      </c>
      <c r="B129" s="84">
        <v>85</v>
      </c>
      <c r="C129" s="87" t="s">
        <v>172</v>
      </c>
      <c r="D129" s="88" t="s">
        <v>173</v>
      </c>
      <c r="E129" s="86" t="s">
        <v>171</v>
      </c>
      <c r="F129" s="85">
        <v>7675</v>
      </c>
      <c r="G129" s="85" t="s">
        <v>163</v>
      </c>
      <c r="H129" s="32">
        <v>0.11481481481481481</v>
      </c>
      <c r="I129" s="32">
        <f t="shared" si="3"/>
        <v>0.029039351851851858</v>
      </c>
      <c r="J129" s="16"/>
    </row>
    <row r="130" spans="1:10" ht="15">
      <c r="A130" s="115">
        <v>119</v>
      </c>
      <c r="B130" s="84">
        <v>124</v>
      </c>
      <c r="C130" s="87" t="s">
        <v>486</v>
      </c>
      <c r="D130" s="88" t="s">
        <v>271</v>
      </c>
      <c r="E130" s="86" t="s">
        <v>272</v>
      </c>
      <c r="F130" s="85">
        <v>9629</v>
      </c>
      <c r="G130" s="85" t="s">
        <v>175</v>
      </c>
      <c r="H130" s="32">
        <v>0.11481481481481481</v>
      </c>
      <c r="I130" s="32">
        <f t="shared" si="3"/>
        <v>0.029039351851851858</v>
      </c>
      <c r="J130" s="16"/>
    </row>
    <row r="131" spans="1:10" ht="15">
      <c r="A131" s="115">
        <v>120</v>
      </c>
      <c r="B131" s="84">
        <v>75</v>
      </c>
      <c r="C131" s="87" t="s">
        <v>467</v>
      </c>
      <c r="D131" s="88" t="s">
        <v>229</v>
      </c>
      <c r="E131" s="86" t="s">
        <v>34</v>
      </c>
      <c r="F131" s="85">
        <v>5774</v>
      </c>
      <c r="G131" s="85" t="s">
        <v>34</v>
      </c>
      <c r="H131" s="32">
        <v>0.11527777777777777</v>
      </c>
      <c r="I131" s="32">
        <f t="shared" si="3"/>
        <v>0.029502314814814815</v>
      </c>
      <c r="J131" s="16"/>
    </row>
    <row r="132" spans="1:10" ht="15">
      <c r="A132" s="115"/>
      <c r="B132" s="84">
        <v>9</v>
      </c>
      <c r="C132" s="87" t="s">
        <v>110</v>
      </c>
      <c r="D132" s="88" t="s">
        <v>111</v>
      </c>
      <c r="E132" s="86" t="s">
        <v>85</v>
      </c>
      <c r="F132" s="85">
        <v>22069</v>
      </c>
      <c r="G132" s="85" t="s">
        <v>86</v>
      </c>
      <c r="H132" s="32" t="s">
        <v>77</v>
      </c>
      <c r="I132" s="32"/>
      <c r="J132" s="16"/>
    </row>
    <row r="133" spans="1:10" ht="15">
      <c r="A133" s="115"/>
      <c r="B133" s="84">
        <v>13</v>
      </c>
      <c r="C133" s="87" t="s">
        <v>117</v>
      </c>
      <c r="D133" s="88" t="s">
        <v>195</v>
      </c>
      <c r="E133" s="86" t="s">
        <v>85</v>
      </c>
      <c r="F133" s="85">
        <v>22162</v>
      </c>
      <c r="G133" s="85" t="s">
        <v>86</v>
      </c>
      <c r="H133" s="32" t="s">
        <v>96</v>
      </c>
      <c r="I133" s="32"/>
      <c r="J133" s="16"/>
    </row>
    <row r="134" spans="1:10" ht="15">
      <c r="A134" s="115"/>
      <c r="B134" s="84">
        <v>15</v>
      </c>
      <c r="C134" s="87" t="s">
        <v>351</v>
      </c>
      <c r="D134" s="88" t="s">
        <v>197</v>
      </c>
      <c r="E134" s="86" t="s">
        <v>85</v>
      </c>
      <c r="F134" s="85">
        <v>22269</v>
      </c>
      <c r="G134" s="85" t="s">
        <v>86</v>
      </c>
      <c r="H134" s="32" t="s">
        <v>77</v>
      </c>
      <c r="I134" s="32"/>
      <c r="J134" s="16"/>
    </row>
    <row r="135" spans="1:10" ht="15">
      <c r="A135" s="115"/>
      <c r="B135" s="84">
        <v>16</v>
      </c>
      <c r="C135" s="87" t="s">
        <v>452</v>
      </c>
      <c r="D135" s="88" t="s">
        <v>198</v>
      </c>
      <c r="E135" s="86" t="s">
        <v>85</v>
      </c>
      <c r="F135" s="85">
        <v>23129</v>
      </c>
      <c r="G135" s="85" t="s">
        <v>86</v>
      </c>
      <c r="H135" s="32" t="s">
        <v>77</v>
      </c>
      <c r="I135" s="32"/>
      <c r="J135" s="16"/>
    </row>
    <row r="136" spans="1:10" ht="15">
      <c r="A136" s="115"/>
      <c r="B136" s="84">
        <v>31</v>
      </c>
      <c r="C136" s="87" t="s">
        <v>143</v>
      </c>
      <c r="D136" s="88" t="s">
        <v>144</v>
      </c>
      <c r="E136" s="86" t="s">
        <v>141</v>
      </c>
      <c r="F136" s="85">
        <v>1601053</v>
      </c>
      <c r="G136" s="85" t="s">
        <v>141</v>
      </c>
      <c r="H136" s="32" t="s">
        <v>77</v>
      </c>
      <c r="I136" s="32"/>
      <c r="J136" s="16"/>
    </row>
    <row r="137" spans="1:10" ht="15">
      <c r="A137" s="115"/>
      <c r="B137" s="84">
        <v>34</v>
      </c>
      <c r="C137" s="87" t="s">
        <v>352</v>
      </c>
      <c r="D137" s="88" t="s">
        <v>205</v>
      </c>
      <c r="E137" s="86" t="s">
        <v>141</v>
      </c>
      <c r="F137" s="85">
        <v>1602820</v>
      </c>
      <c r="G137" s="85" t="s">
        <v>141</v>
      </c>
      <c r="H137" s="32" t="s">
        <v>77</v>
      </c>
      <c r="I137" s="32"/>
      <c r="J137" s="16"/>
    </row>
    <row r="138" spans="1:10" ht="15">
      <c r="A138" s="115"/>
      <c r="B138" s="84">
        <v>39</v>
      </c>
      <c r="C138" s="87" t="s">
        <v>357</v>
      </c>
      <c r="D138" s="88" t="s">
        <v>210</v>
      </c>
      <c r="E138" s="86" t="s">
        <v>59</v>
      </c>
      <c r="F138" s="85">
        <v>100093</v>
      </c>
      <c r="G138" s="85" t="s">
        <v>35</v>
      </c>
      <c r="H138" s="32" t="s">
        <v>77</v>
      </c>
      <c r="I138" s="32"/>
      <c r="J138" s="16"/>
    </row>
    <row r="139" spans="1:10" ht="15">
      <c r="A139" s="115"/>
      <c r="B139" s="84">
        <v>48</v>
      </c>
      <c r="C139" s="87" t="s">
        <v>360</v>
      </c>
      <c r="D139" s="88" t="s">
        <v>216</v>
      </c>
      <c r="E139" s="86" t="s">
        <v>80</v>
      </c>
      <c r="F139" s="85">
        <v>5809</v>
      </c>
      <c r="G139" s="85" t="s">
        <v>83</v>
      </c>
      <c r="H139" s="32" t="s">
        <v>77</v>
      </c>
      <c r="I139" s="32"/>
      <c r="J139" s="16"/>
    </row>
    <row r="140" spans="1:10" ht="15">
      <c r="A140" s="115"/>
      <c r="B140" s="84">
        <v>86</v>
      </c>
      <c r="C140" s="87" t="s">
        <v>178</v>
      </c>
      <c r="D140" s="88" t="s">
        <v>179</v>
      </c>
      <c r="E140" s="86" t="s">
        <v>89</v>
      </c>
      <c r="F140" s="85">
        <v>6471</v>
      </c>
      <c r="G140" s="85" t="s">
        <v>168</v>
      </c>
      <c r="H140" s="32" t="s">
        <v>77</v>
      </c>
      <c r="I140" s="32"/>
      <c r="J140" s="16"/>
    </row>
    <row r="141" spans="1:10" ht="15">
      <c r="A141" s="115"/>
      <c r="B141" s="84">
        <v>94</v>
      </c>
      <c r="C141" s="87" t="s">
        <v>370</v>
      </c>
      <c r="D141" s="88" t="s">
        <v>241</v>
      </c>
      <c r="E141" s="86" t="s">
        <v>239</v>
      </c>
      <c r="F141" s="85">
        <v>20668</v>
      </c>
      <c r="G141" s="85" t="s">
        <v>440</v>
      </c>
      <c r="H141" s="32" t="s">
        <v>77</v>
      </c>
      <c r="I141" s="32"/>
      <c r="J141" s="16"/>
    </row>
    <row r="142" spans="1:10" ht="15">
      <c r="A142" s="115"/>
      <c r="B142" s="84">
        <v>98</v>
      </c>
      <c r="C142" s="87" t="s">
        <v>475</v>
      </c>
      <c r="D142" s="88" t="s">
        <v>244</v>
      </c>
      <c r="E142" s="86" t="s">
        <v>239</v>
      </c>
      <c r="F142" s="85">
        <v>21493</v>
      </c>
      <c r="G142" s="85" t="s">
        <v>440</v>
      </c>
      <c r="H142" s="32" t="s">
        <v>77</v>
      </c>
      <c r="I142" s="32"/>
      <c r="J142" s="16"/>
    </row>
    <row r="143" spans="1:10" ht="15">
      <c r="A143" s="115"/>
      <c r="B143" s="84">
        <v>102</v>
      </c>
      <c r="C143" s="87" t="s">
        <v>477</v>
      </c>
      <c r="D143" s="88" t="s">
        <v>248</v>
      </c>
      <c r="E143" s="86" t="s">
        <v>249</v>
      </c>
      <c r="F143" s="85">
        <v>21335</v>
      </c>
      <c r="G143" s="85" t="s">
        <v>441</v>
      </c>
      <c r="H143" s="32" t="s">
        <v>77</v>
      </c>
      <c r="I143" s="32"/>
      <c r="J143" s="16"/>
    </row>
    <row r="144" spans="1:10" ht="15">
      <c r="A144" s="115"/>
      <c r="B144" s="84">
        <v>103</v>
      </c>
      <c r="C144" s="87" t="s">
        <v>478</v>
      </c>
      <c r="D144" s="88" t="s">
        <v>250</v>
      </c>
      <c r="E144" s="86" t="s">
        <v>249</v>
      </c>
      <c r="F144" s="85">
        <v>19226</v>
      </c>
      <c r="G144" s="85" t="s">
        <v>441</v>
      </c>
      <c r="H144" s="32" t="s">
        <v>77</v>
      </c>
      <c r="I144" s="32"/>
      <c r="J144" s="16"/>
    </row>
    <row r="145" spans="1:10" ht="15">
      <c r="A145" s="115"/>
      <c r="B145" s="84">
        <v>120</v>
      </c>
      <c r="C145" s="87" t="s">
        <v>484</v>
      </c>
      <c r="D145" s="88" t="s">
        <v>265</v>
      </c>
      <c r="E145" s="86" t="s">
        <v>266</v>
      </c>
      <c r="F145" s="85">
        <v>14264</v>
      </c>
      <c r="G145" s="85" t="s">
        <v>175</v>
      </c>
      <c r="H145" s="32" t="s">
        <v>77</v>
      </c>
      <c r="I145" s="32"/>
      <c r="J145" s="16"/>
    </row>
    <row r="146" spans="1:10" ht="15">
      <c r="A146" s="115"/>
      <c r="B146" s="84">
        <v>135</v>
      </c>
      <c r="C146" s="87" t="s">
        <v>385</v>
      </c>
      <c r="D146" s="88" t="s">
        <v>290</v>
      </c>
      <c r="E146" s="86" t="s">
        <v>288</v>
      </c>
      <c r="F146" s="85">
        <v>19266</v>
      </c>
      <c r="G146" s="85" t="s">
        <v>286</v>
      </c>
      <c r="H146" s="32" t="s">
        <v>96</v>
      </c>
      <c r="I146" s="32"/>
      <c r="J146" s="16"/>
    </row>
    <row r="147" spans="1:10" ht="15">
      <c r="A147" s="115"/>
      <c r="B147" s="84">
        <v>151</v>
      </c>
      <c r="C147" s="87" t="s">
        <v>496</v>
      </c>
      <c r="D147" s="88" t="s">
        <v>315</v>
      </c>
      <c r="E147" s="86" t="s">
        <v>312</v>
      </c>
      <c r="F147" s="85">
        <v>21403</v>
      </c>
      <c r="G147" s="85" t="s">
        <v>442</v>
      </c>
      <c r="H147" s="32" t="s">
        <v>77</v>
      </c>
      <c r="I147" s="32"/>
      <c r="J147" s="16"/>
    </row>
    <row r="148" spans="1:10" ht="15">
      <c r="A148" s="115"/>
      <c r="B148" s="84">
        <v>152</v>
      </c>
      <c r="C148" s="87" t="s">
        <v>396</v>
      </c>
      <c r="D148" s="88" t="s">
        <v>316</v>
      </c>
      <c r="E148" s="86" t="s">
        <v>312</v>
      </c>
      <c r="F148" s="85">
        <v>20688</v>
      </c>
      <c r="G148" s="85" t="s">
        <v>442</v>
      </c>
      <c r="H148" s="32" t="s">
        <v>77</v>
      </c>
      <c r="I148" s="32"/>
      <c r="J148" s="16"/>
    </row>
    <row r="149" spans="1:10" ht="15">
      <c r="A149" s="115"/>
      <c r="B149" s="84">
        <v>153</v>
      </c>
      <c r="C149" s="87" t="s">
        <v>495</v>
      </c>
      <c r="D149" s="88" t="s">
        <v>317</v>
      </c>
      <c r="E149" s="86" t="s">
        <v>312</v>
      </c>
      <c r="F149" s="85">
        <v>20686</v>
      </c>
      <c r="G149" s="85" t="s">
        <v>442</v>
      </c>
      <c r="H149" s="32" t="s">
        <v>77</v>
      </c>
      <c r="I149" s="32"/>
      <c r="J149" s="16"/>
    </row>
    <row r="150" spans="1:10" ht="15">
      <c r="A150" s="115"/>
      <c r="B150" s="84">
        <v>157</v>
      </c>
      <c r="C150" s="87" t="s">
        <v>497</v>
      </c>
      <c r="D150" s="88" t="s">
        <v>322</v>
      </c>
      <c r="E150" s="86" t="s">
        <v>323</v>
      </c>
      <c r="F150" s="85">
        <v>21130</v>
      </c>
      <c r="G150" s="85" t="s">
        <v>320</v>
      </c>
      <c r="H150" s="32" t="s">
        <v>77</v>
      </c>
      <c r="I150" s="32"/>
      <c r="J150" s="16"/>
    </row>
    <row r="151" spans="1:10" ht="15">
      <c r="A151" s="115"/>
      <c r="B151" s="84">
        <v>162</v>
      </c>
      <c r="C151" s="87" t="s">
        <v>499</v>
      </c>
      <c r="D151" s="88" t="s">
        <v>326</v>
      </c>
      <c r="E151" s="86" t="s">
        <v>323</v>
      </c>
      <c r="F151" s="85">
        <v>20471</v>
      </c>
      <c r="G151" s="85" t="s">
        <v>320</v>
      </c>
      <c r="H151" s="32" t="s">
        <v>77</v>
      </c>
      <c r="I151" s="32"/>
      <c r="J151" s="16"/>
    </row>
    <row r="152" spans="1:10" ht="15">
      <c r="A152" s="115"/>
      <c r="B152" s="84">
        <v>163</v>
      </c>
      <c r="C152" s="87" t="s">
        <v>443</v>
      </c>
      <c r="D152" s="88" t="s">
        <v>444</v>
      </c>
      <c r="E152" s="86" t="s">
        <v>445</v>
      </c>
      <c r="F152" s="85">
        <v>20569</v>
      </c>
      <c r="G152" s="85" t="s">
        <v>320</v>
      </c>
      <c r="H152" s="32" t="s">
        <v>77</v>
      </c>
      <c r="I152" s="32"/>
      <c r="J152" s="16"/>
    </row>
    <row r="153" spans="1:10" ht="15">
      <c r="A153" s="115"/>
      <c r="B153" s="84">
        <v>166</v>
      </c>
      <c r="C153" s="87" t="s">
        <v>401</v>
      </c>
      <c r="D153" s="88" t="s">
        <v>331</v>
      </c>
      <c r="E153" s="86" t="s">
        <v>330</v>
      </c>
      <c r="F153" s="85">
        <v>21640</v>
      </c>
      <c r="G153" s="85" t="s">
        <v>441</v>
      </c>
      <c r="H153" s="32" t="s">
        <v>77</v>
      </c>
      <c r="I153" s="32"/>
      <c r="J153" s="16"/>
    </row>
    <row r="154" spans="1:10" ht="15">
      <c r="A154" s="115"/>
      <c r="B154" s="84">
        <v>168</v>
      </c>
      <c r="C154" s="87" t="s">
        <v>402</v>
      </c>
      <c r="D154" s="88" t="s">
        <v>333</v>
      </c>
      <c r="E154" s="86" t="s">
        <v>181</v>
      </c>
      <c r="F154" s="85">
        <v>21542</v>
      </c>
      <c r="G154" s="85" t="s">
        <v>255</v>
      </c>
      <c r="H154" s="32" t="s">
        <v>77</v>
      </c>
      <c r="I154" s="32"/>
      <c r="J154" s="16"/>
    </row>
    <row r="155" spans="1:10" ht="15">
      <c r="A155" s="115"/>
      <c r="B155" s="84">
        <v>170</v>
      </c>
      <c r="C155" s="87" t="s">
        <v>403</v>
      </c>
      <c r="D155" s="88" t="s">
        <v>336</v>
      </c>
      <c r="E155" s="86" t="s">
        <v>337</v>
      </c>
      <c r="F155" s="85">
        <v>7442</v>
      </c>
      <c r="G155" s="85" t="s">
        <v>407</v>
      </c>
      <c r="H155" s="32" t="s">
        <v>77</v>
      </c>
      <c r="I155" s="32"/>
      <c r="J155" s="16"/>
    </row>
    <row r="156" spans="1:10" ht="15">
      <c r="A156" s="115"/>
      <c r="B156" s="84">
        <v>171</v>
      </c>
      <c r="C156" s="87" t="s">
        <v>404</v>
      </c>
      <c r="D156" s="88" t="s">
        <v>338</v>
      </c>
      <c r="E156" s="86" t="s">
        <v>277</v>
      </c>
      <c r="F156" s="85">
        <v>13677</v>
      </c>
      <c r="G156" s="85" t="s">
        <v>407</v>
      </c>
      <c r="H156" s="32" t="s">
        <v>77</v>
      </c>
      <c r="I156" s="32"/>
      <c r="J156" s="16"/>
    </row>
    <row r="157" spans="1:10" ht="15">
      <c r="A157" s="115"/>
      <c r="B157" s="84">
        <v>172</v>
      </c>
      <c r="C157" s="87" t="s">
        <v>447</v>
      </c>
      <c r="D157" s="88" t="s">
        <v>448</v>
      </c>
      <c r="E157" s="86" t="s">
        <v>449</v>
      </c>
      <c r="F157" s="85">
        <v>13034</v>
      </c>
      <c r="G157" s="85" t="s">
        <v>407</v>
      </c>
      <c r="H157" s="32" t="s">
        <v>77</v>
      </c>
      <c r="I157" s="32"/>
      <c r="J157" s="16"/>
    </row>
    <row r="158" spans="1:10" ht="15">
      <c r="A158" s="115"/>
      <c r="B158" s="84">
        <v>173</v>
      </c>
      <c r="C158" s="87" t="s">
        <v>405</v>
      </c>
      <c r="D158" s="88" t="s">
        <v>339</v>
      </c>
      <c r="E158" s="86" t="s">
        <v>259</v>
      </c>
      <c r="F158" s="85">
        <v>12285</v>
      </c>
      <c r="G158" s="85" t="s">
        <v>407</v>
      </c>
      <c r="H158" s="32" t="s">
        <v>77</v>
      </c>
      <c r="I158" s="32"/>
      <c r="J158" s="16"/>
    </row>
    <row r="159" spans="1:10" ht="15">
      <c r="A159" s="116"/>
      <c r="B159" s="116"/>
      <c r="C159" s="138" t="s">
        <v>535</v>
      </c>
      <c r="D159" s="116"/>
      <c r="E159" s="116"/>
      <c r="F159" s="116"/>
      <c r="G159" s="116"/>
      <c r="H159" s="116"/>
      <c r="I159" s="116"/>
      <c r="J159" s="116"/>
    </row>
    <row r="160" spans="1:11" s="79" customFormat="1" ht="12.75">
      <c r="A160" s="76"/>
      <c r="B160" s="77"/>
      <c r="C160" s="78"/>
      <c r="D160" s="77"/>
      <c r="E160" s="77"/>
      <c r="F160" s="77"/>
      <c r="G160" s="77"/>
      <c r="H160" s="77"/>
      <c r="I160" s="77"/>
      <c r="J160" s="77"/>
      <c r="K160" s="19"/>
    </row>
    <row r="161" spans="1:10" ht="12.75">
      <c r="A161" s="80"/>
      <c r="B161" s="80" t="s">
        <v>98</v>
      </c>
      <c r="C161" s="80"/>
      <c r="D161" s="80"/>
      <c r="E161" s="80"/>
      <c r="F161" s="80"/>
      <c r="G161" s="80"/>
      <c r="H161" s="80"/>
      <c r="I161" s="77"/>
      <c r="J161" s="77"/>
    </row>
    <row r="162" spans="1:10" ht="15">
      <c r="A162" s="30">
        <v>1</v>
      </c>
      <c r="B162" s="84">
        <v>66</v>
      </c>
      <c r="C162" s="87" t="s">
        <v>431</v>
      </c>
      <c r="D162" s="88" t="s">
        <v>224</v>
      </c>
      <c r="E162" s="86" t="s">
        <v>81</v>
      </c>
      <c r="F162" s="85" t="s">
        <v>432</v>
      </c>
      <c r="G162" s="85" t="s">
        <v>81</v>
      </c>
      <c r="H162" s="5" t="s">
        <v>47</v>
      </c>
      <c r="I162" s="77"/>
      <c r="J162" s="77"/>
    </row>
    <row r="163" spans="1:10" ht="15">
      <c r="A163" s="30">
        <v>2</v>
      </c>
      <c r="B163" s="84">
        <v>67</v>
      </c>
      <c r="C163" s="87" t="s">
        <v>433</v>
      </c>
      <c r="D163" s="88" t="s">
        <v>225</v>
      </c>
      <c r="E163" s="86" t="s">
        <v>81</v>
      </c>
      <c r="F163" s="85" t="s">
        <v>434</v>
      </c>
      <c r="G163" s="85" t="s">
        <v>81</v>
      </c>
      <c r="H163" s="5" t="s">
        <v>48</v>
      </c>
      <c r="I163" s="77"/>
      <c r="J163" s="77"/>
    </row>
    <row r="164" spans="1:10" ht="15">
      <c r="A164" s="30">
        <v>3</v>
      </c>
      <c r="B164" s="84">
        <v>5</v>
      </c>
      <c r="C164" s="87" t="s">
        <v>108</v>
      </c>
      <c r="D164" s="88" t="s">
        <v>109</v>
      </c>
      <c r="E164" s="86" t="s">
        <v>45</v>
      </c>
      <c r="F164" s="85">
        <v>1053</v>
      </c>
      <c r="G164" s="85" t="s">
        <v>36</v>
      </c>
      <c r="H164" s="5" t="s">
        <v>49</v>
      </c>
      <c r="I164" s="77"/>
      <c r="J164" s="77"/>
    </row>
    <row r="165" spans="1:10" ht="12.75">
      <c r="A165" s="5"/>
      <c r="B165" s="5" t="s">
        <v>99</v>
      </c>
      <c r="C165" s="6"/>
      <c r="D165" s="5"/>
      <c r="E165" s="5"/>
      <c r="F165" s="5"/>
      <c r="G165" s="5"/>
      <c r="H165" s="5"/>
      <c r="I165" s="20"/>
      <c r="J165" s="20"/>
    </row>
    <row r="166" spans="1:10" ht="15">
      <c r="A166" s="30">
        <v>1</v>
      </c>
      <c r="B166" s="84">
        <v>65</v>
      </c>
      <c r="C166" s="87" t="s">
        <v>429</v>
      </c>
      <c r="D166" s="88" t="s">
        <v>428</v>
      </c>
      <c r="E166" s="86" t="s">
        <v>81</v>
      </c>
      <c r="F166" s="85" t="s">
        <v>430</v>
      </c>
      <c r="G166" s="85" t="s">
        <v>81</v>
      </c>
      <c r="H166" s="5" t="s">
        <v>52</v>
      </c>
      <c r="I166" s="20"/>
      <c r="J166" s="20"/>
    </row>
    <row r="167" spans="1:8" ht="15">
      <c r="A167" s="30">
        <v>2</v>
      </c>
      <c r="B167" s="84">
        <v>27</v>
      </c>
      <c r="C167" s="87" t="s">
        <v>140</v>
      </c>
      <c r="D167" s="88" t="s">
        <v>413</v>
      </c>
      <c r="E167" s="86" t="s">
        <v>450</v>
      </c>
      <c r="F167" s="85">
        <v>1601840</v>
      </c>
      <c r="G167" s="85" t="s">
        <v>204</v>
      </c>
      <c r="H167" s="5" t="s">
        <v>51</v>
      </c>
    </row>
    <row r="168" spans="1:8" ht="15">
      <c r="A168" s="30">
        <v>3</v>
      </c>
      <c r="B168" s="84">
        <v>18</v>
      </c>
      <c r="C168" s="87" t="s">
        <v>124</v>
      </c>
      <c r="D168" s="88" t="s">
        <v>125</v>
      </c>
      <c r="E168" s="86" t="s">
        <v>118</v>
      </c>
      <c r="F168" s="85" t="s">
        <v>126</v>
      </c>
      <c r="G168" s="85" t="s">
        <v>119</v>
      </c>
      <c r="H168" s="5" t="s">
        <v>50</v>
      </c>
    </row>
    <row r="169" spans="1:8" ht="12.75">
      <c r="A169" s="5"/>
      <c r="B169" s="5" t="s">
        <v>100</v>
      </c>
      <c r="C169" s="6"/>
      <c r="D169" s="5"/>
      <c r="E169" s="5"/>
      <c r="F169" s="5"/>
      <c r="G169" s="5"/>
      <c r="H169" s="5"/>
    </row>
    <row r="170" spans="1:8" ht="15">
      <c r="A170" s="30">
        <v>1</v>
      </c>
      <c r="B170" s="84">
        <v>66</v>
      </c>
      <c r="C170" s="87" t="s">
        <v>431</v>
      </c>
      <c r="D170" s="88" t="s">
        <v>224</v>
      </c>
      <c r="E170" s="86" t="s">
        <v>81</v>
      </c>
      <c r="F170" s="85" t="s">
        <v>432</v>
      </c>
      <c r="G170" s="85" t="s">
        <v>81</v>
      </c>
      <c r="H170" s="5" t="s">
        <v>52</v>
      </c>
    </row>
    <row r="171" spans="1:8" ht="15">
      <c r="A171" s="30">
        <v>2</v>
      </c>
      <c r="B171" s="84">
        <v>18</v>
      </c>
      <c r="C171" s="87" t="s">
        <v>124</v>
      </c>
      <c r="D171" s="88" t="s">
        <v>125</v>
      </c>
      <c r="E171" s="86" t="s">
        <v>118</v>
      </c>
      <c r="F171" s="85" t="s">
        <v>126</v>
      </c>
      <c r="G171" s="85" t="s">
        <v>119</v>
      </c>
      <c r="H171" s="5" t="s">
        <v>51</v>
      </c>
    </row>
    <row r="172" spans="1:8" ht="15">
      <c r="A172" s="30">
        <v>3</v>
      </c>
      <c r="B172" s="84">
        <v>32</v>
      </c>
      <c r="C172" s="87" t="s">
        <v>145</v>
      </c>
      <c r="D172" s="88" t="s">
        <v>146</v>
      </c>
      <c r="E172" s="86" t="s">
        <v>141</v>
      </c>
      <c r="F172" s="85">
        <v>1600264</v>
      </c>
      <c r="G172" s="85" t="s">
        <v>141</v>
      </c>
      <c r="H172" s="5" t="s">
        <v>50</v>
      </c>
    </row>
    <row r="173" spans="1:8" ht="12.75">
      <c r="A173" s="5"/>
      <c r="B173" s="5" t="s">
        <v>101</v>
      </c>
      <c r="C173" s="6"/>
      <c r="D173" s="5"/>
      <c r="E173" s="5"/>
      <c r="F173" s="5"/>
      <c r="G173" s="5"/>
      <c r="H173" s="5"/>
    </row>
    <row r="174" spans="1:8" ht="15">
      <c r="A174" s="30">
        <v>1</v>
      </c>
      <c r="B174" s="84">
        <v>18</v>
      </c>
      <c r="C174" s="87" t="s">
        <v>124</v>
      </c>
      <c r="D174" s="88" t="s">
        <v>125</v>
      </c>
      <c r="E174" s="86" t="s">
        <v>118</v>
      </c>
      <c r="F174" s="85" t="s">
        <v>126</v>
      </c>
      <c r="G174" s="85" t="s">
        <v>119</v>
      </c>
      <c r="H174" s="5" t="s">
        <v>52</v>
      </c>
    </row>
    <row r="175" spans="1:8" ht="15">
      <c r="A175" s="30">
        <v>2</v>
      </c>
      <c r="B175" s="84">
        <v>5</v>
      </c>
      <c r="C175" s="87" t="s">
        <v>108</v>
      </c>
      <c r="D175" s="88" t="s">
        <v>109</v>
      </c>
      <c r="E175" s="86" t="s">
        <v>45</v>
      </c>
      <c r="F175" s="85">
        <v>1053</v>
      </c>
      <c r="G175" s="85" t="s">
        <v>36</v>
      </c>
      <c r="H175" s="5" t="s">
        <v>51</v>
      </c>
    </row>
    <row r="176" spans="1:8" ht="15">
      <c r="A176" s="30">
        <v>3</v>
      </c>
      <c r="B176" s="84">
        <v>67</v>
      </c>
      <c r="C176" s="87" t="s">
        <v>433</v>
      </c>
      <c r="D176" s="88" t="s">
        <v>225</v>
      </c>
      <c r="E176" s="86" t="s">
        <v>81</v>
      </c>
      <c r="F176" s="85" t="s">
        <v>434</v>
      </c>
      <c r="G176" s="85" t="s">
        <v>81</v>
      </c>
      <c r="H176" s="5" t="s">
        <v>50</v>
      </c>
    </row>
    <row r="177" spans="1:8" ht="12.75">
      <c r="A177" s="5"/>
      <c r="B177" s="5" t="s">
        <v>102</v>
      </c>
      <c r="C177" s="6"/>
      <c r="D177" s="5"/>
      <c r="E177" s="5"/>
      <c r="F177" s="5"/>
      <c r="G177" s="5"/>
      <c r="H177" s="5"/>
    </row>
    <row r="178" spans="1:8" ht="15">
      <c r="A178" s="30">
        <v>1</v>
      </c>
      <c r="B178" s="84">
        <v>107</v>
      </c>
      <c r="C178" s="87" t="s">
        <v>374</v>
      </c>
      <c r="D178" s="88" t="s">
        <v>256</v>
      </c>
      <c r="E178" s="86" t="s">
        <v>257</v>
      </c>
      <c r="F178" s="85">
        <v>20368</v>
      </c>
      <c r="G178" s="85" t="s">
        <v>180</v>
      </c>
      <c r="H178" s="5" t="s">
        <v>46</v>
      </c>
    </row>
    <row r="179" spans="1:8" ht="15">
      <c r="A179" s="30">
        <v>2</v>
      </c>
      <c r="B179" s="84">
        <v>25</v>
      </c>
      <c r="C179" s="87" t="s">
        <v>132</v>
      </c>
      <c r="D179" s="88" t="s">
        <v>133</v>
      </c>
      <c r="E179" s="86" t="s">
        <v>450</v>
      </c>
      <c r="F179" s="85">
        <v>1600141</v>
      </c>
      <c r="G179" s="85" t="s">
        <v>204</v>
      </c>
      <c r="H179" s="5" t="s">
        <v>56</v>
      </c>
    </row>
    <row r="180" spans="1:8" ht="15">
      <c r="A180" s="30">
        <v>3</v>
      </c>
      <c r="B180" s="84">
        <v>24</v>
      </c>
      <c r="C180" s="87" t="s">
        <v>138</v>
      </c>
      <c r="D180" s="88" t="s">
        <v>139</v>
      </c>
      <c r="E180" s="86" t="s">
        <v>450</v>
      </c>
      <c r="F180" s="85">
        <v>1601280</v>
      </c>
      <c r="G180" s="85" t="s">
        <v>204</v>
      </c>
      <c r="H180" s="5" t="s">
        <v>57</v>
      </c>
    </row>
    <row r="182" ht="12.75">
      <c r="A182" s="72" t="s">
        <v>94</v>
      </c>
    </row>
    <row r="184" ht="12.75">
      <c r="A184" s="1" t="s">
        <v>514</v>
      </c>
    </row>
    <row r="185" spans="1:2" ht="12.75">
      <c r="A185" s="146" t="s">
        <v>539</v>
      </c>
      <c r="B185" s="1" t="s">
        <v>538</v>
      </c>
    </row>
  </sheetData>
  <sheetProtection/>
  <mergeCells count="6">
    <mergeCell ref="A1:J1"/>
    <mergeCell ref="A2:J2"/>
    <mergeCell ref="A5:J5"/>
    <mergeCell ref="B11:E11"/>
    <mergeCell ref="A10:H10"/>
    <mergeCell ref="F11:I11"/>
  </mergeCells>
  <printOptions/>
  <pageMargins left="0.4" right="0.2362204724409449" top="0.31496062992125984" bottom="0.31496062992125984" header="0.2362204724409449" footer="0.196850393700787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Tony</cp:lastModifiedBy>
  <cp:lastPrinted>2016-05-07T18:33:06Z</cp:lastPrinted>
  <dcterms:created xsi:type="dcterms:W3CDTF">2008-03-30T08:35:24Z</dcterms:created>
  <dcterms:modified xsi:type="dcterms:W3CDTF">2016-09-04T12:04:19Z</dcterms:modified>
  <cp:category/>
  <cp:version/>
  <cp:contentType/>
  <cp:contentStatus/>
</cp:coreProperties>
</file>